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mazur\Милавица банкет зал\"/>
    </mc:Choice>
  </mc:AlternateContent>
  <bookViews>
    <workbookView xWindow="0" yWindow="0" windowWidth="3420" windowHeight="2700" activeTab="1"/>
  </bookViews>
  <sheets>
    <sheet name="1" sheetId="12" r:id="rId1"/>
    <sheet name="2" sheetId="3" r:id="rId2"/>
  </sheets>
  <calcPr calcId="162913"/>
</workbook>
</file>

<file path=xl/calcChain.xml><?xml version="1.0" encoding="utf-8"?>
<calcChain xmlns="http://schemas.openxmlformats.org/spreadsheetml/2006/main">
  <c r="F63" i="3" l="1"/>
  <c r="F62" i="3"/>
  <c r="F60" i="3" l="1"/>
  <c r="F61" i="3" l="1"/>
  <c r="F59" i="3" l="1"/>
  <c r="F58" i="3"/>
  <c r="F57" i="3"/>
  <c r="F56" i="3"/>
  <c r="F55" i="3"/>
  <c r="F15" i="3"/>
  <c r="F12" i="3"/>
  <c r="F16" i="3" l="1"/>
  <c r="F30" i="3" l="1"/>
  <c r="F29" i="3"/>
  <c r="F28" i="3"/>
  <c r="F27" i="3" l="1"/>
  <c r="F23" i="3"/>
  <c r="F26" i="3" l="1"/>
  <c r="F25" i="3" l="1"/>
  <c r="F24" i="3" l="1"/>
  <c r="F14" i="3"/>
  <c r="F13" i="3"/>
  <c r="F17" i="3" l="1"/>
  <c r="F18" i="3"/>
  <c r="F19" i="3"/>
  <c r="F20" i="3"/>
  <c r="F21" i="3"/>
  <c r="E64" i="12" l="1"/>
  <c r="E63" i="12"/>
  <c r="E62" i="12"/>
  <c r="E61" i="12"/>
  <c r="E60" i="12"/>
  <c r="E59" i="12"/>
  <c r="E58" i="12"/>
  <c r="I57" i="12"/>
  <c r="G57" i="12"/>
  <c r="E57" i="12"/>
  <c r="E66" i="12" s="1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67" i="12" l="1"/>
  <c r="E65" i="12"/>
  <c r="F32" i="3" l="1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</calcChain>
</file>

<file path=xl/sharedStrings.xml><?xml version="1.0" encoding="utf-8"?>
<sst xmlns="http://schemas.openxmlformats.org/spreadsheetml/2006/main" count="132" uniqueCount="114">
  <si>
    <t>С меню и ценами заказчик ознакомлен:</t>
  </si>
  <si>
    <t>Зав. производством:</t>
  </si>
  <si>
    <t>Бухгалтер:</t>
  </si>
  <si>
    <t xml:space="preserve">  Наименование</t>
  </si>
  <si>
    <t>кол-во</t>
  </si>
  <si>
    <t>выход блюда</t>
  </si>
  <si>
    <t>цена с нал 10%</t>
  </si>
  <si>
    <t>Сумма с нал 10%</t>
  </si>
  <si>
    <t xml:space="preserve">цена </t>
  </si>
  <si>
    <t xml:space="preserve">   сумма </t>
  </si>
  <si>
    <t>Бланк предварительного заказа</t>
  </si>
  <si>
    <t>Управляющий комплексом питания:</t>
  </si>
  <si>
    <t>Е.С.Елохина</t>
  </si>
  <si>
    <t>С.В.Яковенко</t>
  </si>
  <si>
    <t>ХЛЕБ</t>
  </si>
  <si>
    <t>ХЛЕБУШЕК</t>
  </si>
  <si>
    <t>МОРКОВЬ ПРЯНАЯ</t>
  </si>
  <si>
    <t>Дата: 27.07</t>
  </si>
  <si>
    <t>Время: 17.00</t>
  </si>
  <si>
    <t>Количество человек: 23</t>
  </si>
  <si>
    <t>НАЦЕНКА:  150%</t>
  </si>
  <si>
    <t>АССОРТИ ОВОЩНОЕ</t>
  </si>
  <si>
    <t xml:space="preserve">АССОРТИ МЯСНОЕ </t>
  </si>
  <si>
    <t>АССОРТИ РЫБНОЕ</t>
  </si>
  <si>
    <t>САЛАТ РОСАРИО</t>
  </si>
  <si>
    <t>ПОМИДОРЫ, ФАРШ. СЫРНЫМ САЛАТОМ</t>
  </si>
  <si>
    <t>ЖУЛЬЕН</t>
  </si>
  <si>
    <t>ДОЛЬКИ КАРТОФЕЛЬНЫЕ</t>
  </si>
  <si>
    <t xml:space="preserve">      И.В.Чернышевич</t>
  </si>
  <si>
    <t>САЛАТ ШОПСКИЙ</t>
  </si>
  <si>
    <t>СВИНИНА, ЗАП. С ГРИБАМИ</t>
  </si>
  <si>
    <t>220</t>
  </si>
  <si>
    <t>300</t>
  </si>
  <si>
    <t>230</t>
  </si>
  <si>
    <t>245</t>
  </si>
  <si>
    <t>160</t>
  </si>
  <si>
    <t>100</t>
  </si>
  <si>
    <t>170</t>
  </si>
  <si>
    <t>ЛИМОН</t>
  </si>
  <si>
    <t>40</t>
  </si>
  <si>
    <t>30</t>
  </si>
  <si>
    <t>145</t>
  </si>
  <si>
    <t>120</t>
  </si>
  <si>
    <t>в заказе выход 345г - 12 порций</t>
  </si>
  <si>
    <t>в заказе выход 180г - 23 порции</t>
  </si>
  <si>
    <t>в заказе выход 150г - 23 порции</t>
  </si>
  <si>
    <t>Рулет из птицы фаршированный блинчиками</t>
  </si>
  <si>
    <t>1000</t>
  </si>
  <si>
    <t>в заказе выход 100г - 23 порции</t>
  </si>
  <si>
    <t>Филе рыбы запеченое в фольге с лимоном и томатом</t>
  </si>
  <si>
    <t>Предварительная сумма</t>
  </si>
  <si>
    <t>Стоимость приведена с учетом цен на продукты на 19.07.2016г.</t>
  </si>
  <si>
    <t xml:space="preserve">   В.А.Дудова</t>
  </si>
  <si>
    <t>М.М.Михайлик</t>
  </si>
  <si>
    <t>№ п/п</t>
  </si>
  <si>
    <t>Заведующий комплексом питания:</t>
  </si>
  <si>
    <t xml:space="preserve">СП ЗАО "Милавица" </t>
  </si>
  <si>
    <t>Республика Беларусь, 220053, г. Минск, ул. Нововиленская, д.28</t>
  </si>
  <si>
    <t>Бланк предварительного заказа на обслуживание</t>
  </si>
  <si>
    <t>Дата заключения:</t>
  </si>
  <si>
    <t>1/150/30</t>
  </si>
  <si>
    <t>Яйца, фаршированные грибами</t>
  </si>
  <si>
    <t>1шт/30</t>
  </si>
  <si>
    <t>Зав производством:</t>
  </si>
  <si>
    <t>Ассорти овощное</t>
  </si>
  <si>
    <t xml:space="preserve">Ассорти мясное </t>
  </si>
  <si>
    <t>1/250</t>
  </si>
  <si>
    <t>1/150</t>
  </si>
  <si>
    <t>Рыба в тесте жареная</t>
  </si>
  <si>
    <t>1/150/5</t>
  </si>
  <si>
    <t>кг</t>
  </si>
  <si>
    <t>Свинина, запеченная с грибами</t>
  </si>
  <si>
    <t>1/120</t>
  </si>
  <si>
    <t>Хлеб "Водар"</t>
  </si>
  <si>
    <t>1/40</t>
  </si>
  <si>
    <t xml:space="preserve">Помидоры фаршированные </t>
  </si>
  <si>
    <t>1/160</t>
  </si>
  <si>
    <t>Салат из птицы с грибами</t>
  </si>
  <si>
    <t>1/100</t>
  </si>
  <si>
    <t>Батон "Любительский"</t>
  </si>
  <si>
    <t>1/30</t>
  </si>
  <si>
    <t>Дата оформления заказа: 09.07.2020</t>
  </si>
  <si>
    <t>Дата исполнения: 18.07.2020</t>
  </si>
  <si>
    <t>Время: 15-30</t>
  </si>
  <si>
    <t>Блинчики с форелью</t>
  </si>
  <si>
    <t>1/180</t>
  </si>
  <si>
    <t>Ассорти мясное (гастрономия)</t>
  </si>
  <si>
    <t>11</t>
  </si>
  <si>
    <t>Рулетики из ветчины с сырной начинкой</t>
  </si>
  <si>
    <t>21</t>
  </si>
  <si>
    <t>Рулетики из баклажанов с сыром и чесноком</t>
  </si>
  <si>
    <t>Рулетики из баклажанов с грибами и морковью</t>
  </si>
  <si>
    <t>Бутерброд с маслом</t>
  </si>
  <si>
    <t>Салат из овощей с ветчиной</t>
  </si>
  <si>
    <t>Картовельные дольки, со сложным гарниром</t>
  </si>
  <si>
    <t>1/150/25/25/5</t>
  </si>
  <si>
    <t>Филе рыбы, запеченное с грибами</t>
  </si>
  <si>
    <t>1/110</t>
  </si>
  <si>
    <t>Филе из птицы в сыре</t>
  </si>
  <si>
    <t>Филе рыбы, запеченное с сыром</t>
  </si>
  <si>
    <t>Язык заливной</t>
  </si>
  <si>
    <t>Рыба заливная</t>
  </si>
  <si>
    <t xml:space="preserve">Хлеб "Водар" </t>
  </si>
  <si>
    <t>1/50/75</t>
  </si>
  <si>
    <t>1/55/100/5</t>
  </si>
  <si>
    <t>ИТОГО:</t>
  </si>
  <si>
    <t>Каравай "Домашний"</t>
  </si>
  <si>
    <t>Эклеры</t>
  </si>
  <si>
    <t>1/20</t>
  </si>
  <si>
    <t>3</t>
  </si>
  <si>
    <t>Количество человек: 51</t>
  </si>
  <si>
    <t>1/130</t>
  </si>
  <si>
    <t xml:space="preserve">Рыба слабосоленая с гарниром </t>
  </si>
  <si>
    <t>1/100/60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</si>
</sst>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u/>
      <sz val="16"/>
      <color indexed="14"/>
      <name val="Arial Cyr"/>
      <family val="2"/>
      <charset val="204"/>
    </font>
    <font>
      <b/>
      <i/>
      <u/>
      <sz val="16"/>
      <color indexed="14"/>
      <name val="Arial Cyr"/>
      <family val="2"/>
      <charset val="204"/>
    </font>
    <font>
      <b/>
      <i/>
      <sz val="14"/>
      <name val="Arial Cyr"/>
      <family val="2"/>
      <charset val="204"/>
    </font>
    <font>
      <sz val="8"/>
      <name val="Arial Cyr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b/>
      <i/>
      <sz val="12"/>
      <name val="Arial Cyr"/>
      <charset val="204"/>
    </font>
    <font>
      <i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u/>
      <sz val="16"/>
      <color indexed="14"/>
      <name val="Arial Cyr"/>
      <charset val="204"/>
    </font>
    <font>
      <b/>
      <u/>
      <sz val="16"/>
      <color indexed="14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i/>
      <sz val="16"/>
      <name val="Arial Cyr"/>
      <charset val="204"/>
    </font>
    <font>
      <b/>
      <i/>
      <sz val="11"/>
      <color rgb="FFFF0000"/>
      <name val="Arial Cyr"/>
      <charset val="204"/>
    </font>
    <font>
      <b/>
      <sz val="11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4"/>
      <color rgb="FFFF0000"/>
      <name val="Arial Cyr"/>
      <family val="2"/>
      <charset val="204"/>
    </font>
    <font>
      <u/>
      <sz val="16"/>
      <color indexed="14"/>
      <name val="Arial Cyr"/>
      <charset val="204"/>
    </font>
    <font>
      <i/>
      <u/>
      <sz val="16"/>
      <color indexed="14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Arial Cyr"/>
      <charset val="204"/>
    </font>
    <font>
      <b/>
      <i/>
      <u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Border="1"/>
    <xf numFmtId="1" fontId="7" fillId="0" borderId="0" xfId="0" applyNumberFormat="1" applyFont="1" applyBorder="1"/>
    <xf numFmtId="3" fontId="4" fillId="0" borderId="1" xfId="0" applyNumberFormat="1" applyFont="1" applyFill="1" applyBorder="1" applyAlignment="1">
      <alignment horizontal="center"/>
    </xf>
    <xf numFmtId="0" fontId="12" fillId="0" borderId="0" xfId="0" applyFont="1"/>
    <xf numFmtId="3" fontId="15" fillId="0" borderId="1" xfId="0" applyNumberFormat="1" applyFont="1" applyBorder="1"/>
    <xf numFmtId="0" fontId="0" fillId="0" borderId="1" xfId="0" applyBorder="1"/>
    <xf numFmtId="3" fontId="16" fillId="0" borderId="1" xfId="0" applyNumberFormat="1" applyFont="1" applyBorder="1"/>
    <xf numFmtId="3" fontId="15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0" xfId="0" applyFill="1"/>
    <xf numFmtId="3" fontId="16" fillId="0" borderId="1" xfId="0" applyNumberFormat="1" applyFont="1" applyFill="1" applyBorder="1"/>
    <xf numFmtId="0" fontId="0" fillId="0" borderId="1" xfId="0" applyFill="1" applyBorder="1"/>
    <xf numFmtId="3" fontId="14" fillId="0" borderId="2" xfId="0" applyNumberFormat="1" applyFont="1" applyBorder="1"/>
    <xf numFmtId="3" fontId="16" fillId="0" borderId="2" xfId="0" applyNumberFormat="1" applyFont="1" applyFill="1" applyBorder="1"/>
    <xf numFmtId="3" fontId="16" fillId="0" borderId="2" xfId="0" applyNumberFormat="1" applyFont="1" applyBorder="1"/>
    <xf numFmtId="3" fontId="15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3" fontId="15" fillId="0" borderId="3" xfId="0" applyNumberFormat="1" applyFont="1" applyBorder="1"/>
    <xf numFmtId="3" fontId="14" fillId="0" borderId="4" xfId="0" applyNumberFormat="1" applyFont="1" applyBorder="1"/>
    <xf numFmtId="0" fontId="17" fillId="0" borderId="5" xfId="0" applyFont="1" applyFill="1" applyBorder="1"/>
    <xf numFmtId="0" fontId="17" fillId="0" borderId="6" xfId="0" applyFont="1" applyFill="1" applyBorder="1"/>
    <xf numFmtId="0" fontId="10" fillId="0" borderId="6" xfId="0" applyFont="1" applyFill="1" applyBorder="1"/>
    <xf numFmtId="0" fontId="18" fillId="0" borderId="7" xfId="0" applyFont="1" applyBorder="1"/>
    <xf numFmtId="0" fontId="19" fillId="0" borderId="8" xfId="0" applyFont="1" applyBorder="1"/>
    <xf numFmtId="0" fontId="20" fillId="0" borderId="8" xfId="0" applyFont="1" applyBorder="1"/>
    <xf numFmtId="3" fontId="21" fillId="0" borderId="8" xfId="0" applyNumberFormat="1" applyFont="1" applyBorder="1"/>
    <xf numFmtId="3" fontId="21" fillId="0" borderId="9" xfId="0" applyNumberFormat="1" applyFont="1" applyBorder="1"/>
    <xf numFmtId="0" fontId="20" fillId="0" borderId="0" xfId="0" applyFont="1"/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19" fillId="0" borderId="8" xfId="0" applyNumberFormat="1" applyFont="1" applyBorder="1"/>
    <xf numFmtId="0" fontId="17" fillId="0" borderId="13" xfId="0" applyFont="1" applyFill="1" applyBorder="1"/>
    <xf numFmtId="17" fontId="4" fillId="0" borderId="14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3" fontId="15" fillId="0" borderId="15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17" fontId="17" fillId="0" borderId="6" xfId="0" applyNumberFormat="1" applyFont="1" applyFill="1" applyBorder="1"/>
    <xf numFmtId="17" fontId="6" fillId="0" borderId="0" xfId="0" applyNumberFormat="1" applyFont="1" applyBorder="1"/>
    <xf numFmtId="0" fontId="0" fillId="0" borderId="0" xfId="0" applyBorder="1"/>
    <xf numFmtId="16" fontId="17" fillId="0" borderId="6" xfId="0" applyNumberFormat="1" applyFont="1" applyFill="1" applyBorder="1"/>
    <xf numFmtId="0" fontId="10" fillId="0" borderId="0" xfId="0" applyFont="1"/>
    <xf numFmtId="17" fontId="10" fillId="0" borderId="0" xfId="0" applyNumberFormat="1" applyFont="1"/>
    <xf numFmtId="0" fontId="11" fillId="0" borderId="0" xfId="0" applyFont="1" applyBorder="1"/>
    <xf numFmtId="0" fontId="12" fillId="0" borderId="0" xfId="0" applyFont="1" applyFill="1" applyBorder="1"/>
    <xf numFmtId="3" fontId="17" fillId="0" borderId="3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9" fontId="23" fillId="0" borderId="3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5" fillId="0" borderId="0" xfId="0" applyFont="1"/>
    <xf numFmtId="4" fontId="17" fillId="0" borderId="1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18" fillId="0" borderId="8" xfId="0" applyNumberFormat="1" applyFont="1" applyBorder="1"/>
    <xf numFmtId="2" fontId="7" fillId="0" borderId="0" xfId="0" applyNumberFormat="1" applyFont="1" applyBorder="1"/>
    <xf numFmtId="0" fontId="12" fillId="0" borderId="0" xfId="0" applyFont="1" applyBorder="1" applyAlignment="1">
      <alignment wrapText="1"/>
    </xf>
    <xf numFmtId="0" fontId="0" fillId="2" borderId="0" xfId="0" applyFill="1"/>
    <xf numFmtId="0" fontId="25" fillId="2" borderId="0" xfId="0" applyFont="1" applyFill="1"/>
    <xf numFmtId="3" fontId="4" fillId="3" borderId="1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0" fillId="3" borderId="1" xfId="0" applyFill="1" applyBorder="1"/>
    <xf numFmtId="3" fontId="8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9" fontId="26" fillId="0" borderId="0" xfId="0" applyNumberFormat="1" applyFont="1"/>
    <xf numFmtId="0" fontId="27" fillId="0" borderId="0" xfId="0" applyFont="1" applyBorder="1"/>
    <xf numFmtId="49" fontId="17" fillId="2" borderId="24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wrapText="1"/>
    </xf>
    <xf numFmtId="9" fontId="2" fillId="0" borderId="0" xfId="0" applyNumberFormat="1" applyFont="1"/>
    <xf numFmtId="2" fontId="28" fillId="0" borderId="0" xfId="0" applyNumberFormat="1" applyFont="1" applyBorder="1"/>
    <xf numFmtId="0" fontId="0" fillId="0" borderId="0" xfId="0" applyAlignment="1">
      <alignment horizontal="left"/>
    </xf>
    <xf numFmtId="4" fontId="15" fillId="3" borderId="3" xfId="0" applyNumberFormat="1" applyFont="1" applyFill="1" applyBorder="1" applyAlignment="1">
      <alignment horizontal="right" vertical="center" wrapText="1"/>
    </xf>
    <xf numFmtId="4" fontId="15" fillId="3" borderId="3" xfId="0" applyNumberFormat="1" applyFont="1" applyFill="1" applyBorder="1" applyAlignment="1">
      <alignment horizontal="right" wrapText="1"/>
    </xf>
    <xf numFmtId="1" fontId="17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2" fontId="4" fillId="3" borderId="3" xfId="0" applyNumberFormat="1" applyFont="1" applyFill="1" applyBorder="1" applyAlignment="1">
      <alignment horizontal="right" vertical="center"/>
    </xf>
    <xf numFmtId="0" fontId="0" fillId="0" borderId="25" xfId="0" applyBorder="1"/>
    <xf numFmtId="49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2" borderId="2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16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right" wrapText="1"/>
    </xf>
    <xf numFmtId="0" fontId="15" fillId="3" borderId="3" xfId="0" applyFont="1" applyFill="1" applyBorder="1" applyAlignment="1">
      <alignment horizontal="right" vertical="center" wrapText="1"/>
    </xf>
    <xf numFmtId="0" fontId="14" fillId="0" borderId="8" xfId="0" applyFont="1" applyBorder="1"/>
    <xf numFmtId="3" fontId="4" fillId="3" borderId="27" xfId="0" applyNumberFormat="1" applyFont="1" applyFill="1" applyBorder="1" applyAlignment="1">
      <alignment horizontal="right"/>
    </xf>
    <xf numFmtId="0" fontId="17" fillId="0" borderId="14" xfId="0" applyFont="1" applyFill="1" applyBorder="1" applyAlignment="1">
      <alignment vertical="center" wrapText="1"/>
    </xf>
    <xf numFmtId="2" fontId="4" fillId="3" borderId="14" xfId="0" applyNumberFormat="1" applyFont="1" applyFill="1" applyBorder="1" applyAlignment="1">
      <alignment horizontal="right"/>
    </xf>
    <xf numFmtId="49" fontId="17" fillId="2" borderId="26" xfId="0" applyNumberFormat="1" applyFont="1" applyFill="1" applyBorder="1" applyAlignment="1">
      <alignment horizontal="center" vertical="center"/>
    </xf>
    <xf numFmtId="164" fontId="17" fillId="2" borderId="14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right" vertical="center"/>
    </xf>
    <xf numFmtId="0" fontId="30" fillId="0" borderId="0" xfId="0" applyFont="1"/>
    <xf numFmtId="0" fontId="0" fillId="0" borderId="28" xfId="0" applyBorder="1"/>
    <xf numFmtId="0" fontId="0" fillId="0" borderId="28" xfId="0" applyFill="1" applyBorder="1"/>
    <xf numFmtId="0" fontId="0" fillId="0" borderId="14" xfId="0" applyBorder="1" applyAlignment="1">
      <alignment horizontal="center" vertical="center"/>
    </xf>
    <xf numFmtId="0" fontId="5" fillId="0" borderId="8" xfId="0" applyFont="1" applyBorder="1"/>
    <xf numFmtId="0" fontId="31" fillId="0" borderId="8" xfId="0" applyFont="1" applyBorder="1"/>
    <xf numFmtId="3" fontId="31" fillId="0" borderId="8" xfId="0" applyNumberFormat="1" applyFont="1" applyBorder="1"/>
    <xf numFmtId="3" fontId="31" fillId="3" borderId="8" xfId="0" applyNumberFormat="1" applyFont="1" applyFill="1" applyBorder="1"/>
    <xf numFmtId="2" fontId="32" fillId="3" borderId="8" xfId="0" applyNumberFormat="1" applyFont="1" applyFill="1" applyBorder="1"/>
    <xf numFmtId="0" fontId="22" fillId="0" borderId="0" xfId="0" applyFont="1" applyAlignment="1">
      <alignment horizont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9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/>
    </xf>
    <xf numFmtId="17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0"/>
  <sheetViews>
    <sheetView zoomScaleNormal="100" workbookViewId="0">
      <selection activeCell="L31" sqref="L31"/>
    </sheetView>
  </sheetViews>
  <sheetFormatPr defaultRowHeight="12.75" x14ac:dyDescent="0.2"/>
  <cols>
    <col min="1" max="1" width="53.7109375" customWidth="1"/>
    <col min="2" max="2" width="10.140625" customWidth="1"/>
    <col min="3" max="3" width="8.5703125" customWidth="1"/>
    <col min="4" max="4" width="9.85546875" customWidth="1"/>
    <col min="5" max="5" width="19.28515625" customWidth="1"/>
    <col min="6" max="6" width="0" hidden="1" customWidth="1"/>
    <col min="7" max="7" width="12.28515625" hidden="1" customWidth="1"/>
    <col min="8" max="8" width="11.42578125" hidden="1" customWidth="1"/>
    <col min="9" max="9" width="12.42578125" hidden="1" customWidth="1"/>
  </cols>
  <sheetData>
    <row r="2" spans="1:12" ht="20.25" x14ac:dyDescent="0.3">
      <c r="A2" s="125" t="s">
        <v>10</v>
      </c>
      <c r="B2" s="125"/>
      <c r="C2" s="125"/>
      <c r="D2" s="125"/>
      <c r="E2" s="125"/>
    </row>
    <row r="3" spans="1:12" ht="18.75" x14ac:dyDescent="0.3">
      <c r="A3" s="53" t="s">
        <v>17</v>
      </c>
      <c r="E3" s="3"/>
    </row>
    <row r="4" spans="1:12" ht="18.75" x14ac:dyDescent="0.3">
      <c r="A4" s="54" t="s">
        <v>18</v>
      </c>
      <c r="B4" s="1"/>
      <c r="C4" s="1"/>
      <c r="D4" s="2"/>
      <c r="E4" s="1"/>
    </row>
    <row r="5" spans="1:12" ht="18.75" x14ac:dyDescent="0.3">
      <c r="A5" s="53" t="s">
        <v>19</v>
      </c>
      <c r="B5" s="1"/>
      <c r="C5" s="1"/>
      <c r="D5" s="2"/>
      <c r="E5" s="1"/>
    </row>
    <row r="6" spans="1:12" ht="18.75" thickBot="1" x14ac:dyDescent="0.3">
      <c r="A6" s="10" t="s">
        <v>20</v>
      </c>
      <c r="B6" s="1"/>
      <c r="C6" s="1"/>
      <c r="D6" s="2"/>
      <c r="E6" s="1"/>
    </row>
    <row r="7" spans="1:12" ht="12.75" customHeight="1" x14ac:dyDescent="0.2">
      <c r="A7" s="126" t="s">
        <v>3</v>
      </c>
      <c r="B7" s="128" t="s">
        <v>5</v>
      </c>
      <c r="C7" s="130" t="s">
        <v>4</v>
      </c>
      <c r="D7" s="132" t="s">
        <v>8</v>
      </c>
      <c r="E7" s="133" t="s">
        <v>9</v>
      </c>
      <c r="F7" s="136" t="s">
        <v>6</v>
      </c>
      <c r="G7" s="137" t="s">
        <v>7</v>
      </c>
      <c r="H7" s="136" t="s">
        <v>6</v>
      </c>
      <c r="I7" s="137" t="s">
        <v>7</v>
      </c>
    </row>
    <row r="8" spans="1:12" ht="24.75" customHeight="1" thickBot="1" x14ac:dyDescent="0.25">
      <c r="A8" s="127"/>
      <c r="B8" s="129"/>
      <c r="C8" s="131"/>
      <c r="D8" s="129"/>
      <c r="E8" s="134"/>
      <c r="F8" s="129"/>
      <c r="G8" s="138"/>
      <c r="H8" s="129"/>
      <c r="I8" s="138"/>
    </row>
    <row r="9" spans="1:12" ht="15.75" x14ac:dyDescent="0.25">
      <c r="A9" s="27" t="s">
        <v>21</v>
      </c>
      <c r="B9" s="63" t="s">
        <v>32</v>
      </c>
      <c r="C9" s="57">
        <v>14</v>
      </c>
      <c r="D9" s="60">
        <v>5.98</v>
      </c>
      <c r="E9" s="61">
        <f>C9*D9</f>
        <v>83.72</v>
      </c>
      <c r="F9" s="25"/>
      <c r="G9" s="25"/>
      <c r="H9" s="25"/>
      <c r="I9" s="26"/>
      <c r="K9" s="66" t="s">
        <v>43</v>
      </c>
      <c r="L9" s="66"/>
    </row>
    <row r="10" spans="1:12" ht="15.75" x14ac:dyDescent="0.25">
      <c r="A10" s="28" t="s">
        <v>22</v>
      </c>
      <c r="B10" s="59" t="s">
        <v>31</v>
      </c>
      <c r="C10" s="58">
        <v>12</v>
      </c>
      <c r="D10" s="62">
        <v>8.73</v>
      </c>
      <c r="E10" s="61">
        <f t="shared" ref="E10:E64" si="0">C10*D10</f>
        <v>104.76</v>
      </c>
      <c r="F10" s="25"/>
      <c r="G10" s="25"/>
      <c r="H10" s="11"/>
      <c r="I10" s="20"/>
      <c r="K10" s="66"/>
      <c r="L10" s="66"/>
    </row>
    <row r="11" spans="1:12" ht="15.75" x14ac:dyDescent="0.25">
      <c r="A11" s="28" t="s">
        <v>23</v>
      </c>
      <c r="B11" s="59" t="s">
        <v>32</v>
      </c>
      <c r="C11" s="58">
        <v>12</v>
      </c>
      <c r="D11" s="62">
        <v>20.64</v>
      </c>
      <c r="E11" s="61">
        <f t="shared" si="0"/>
        <v>247.68</v>
      </c>
      <c r="F11" s="25"/>
      <c r="G11" s="25"/>
      <c r="H11" s="11"/>
      <c r="I11" s="20"/>
      <c r="K11" s="66"/>
      <c r="L11" s="66"/>
    </row>
    <row r="12" spans="1:12" ht="15.75" x14ac:dyDescent="0.25">
      <c r="A12" s="28" t="s">
        <v>29</v>
      </c>
      <c r="B12" s="59" t="s">
        <v>33</v>
      </c>
      <c r="C12" s="58">
        <v>12</v>
      </c>
      <c r="D12" s="62">
        <v>4.07</v>
      </c>
      <c r="E12" s="61">
        <f t="shared" si="0"/>
        <v>48.84</v>
      </c>
      <c r="F12" s="25"/>
      <c r="G12" s="25"/>
      <c r="H12" s="11"/>
      <c r="I12" s="20"/>
      <c r="K12" s="66"/>
      <c r="L12" s="66"/>
    </row>
    <row r="13" spans="1:12" ht="15.75" x14ac:dyDescent="0.25">
      <c r="A13" s="52" t="s">
        <v>24</v>
      </c>
      <c r="B13" s="59" t="s">
        <v>34</v>
      </c>
      <c r="C13" s="58">
        <v>23</v>
      </c>
      <c r="D13" s="62">
        <v>6.36</v>
      </c>
      <c r="E13" s="61">
        <f t="shared" si="0"/>
        <v>146.28</v>
      </c>
      <c r="F13" s="25"/>
      <c r="G13" s="25"/>
      <c r="H13" s="11"/>
      <c r="I13" s="20"/>
      <c r="K13" s="66"/>
      <c r="L13" s="66"/>
    </row>
    <row r="14" spans="1:12" ht="15.75" x14ac:dyDescent="0.25">
      <c r="A14" s="52" t="s">
        <v>25</v>
      </c>
      <c r="B14" s="59" t="s">
        <v>35</v>
      </c>
      <c r="C14" s="58">
        <v>12</v>
      </c>
      <c r="D14" s="62">
        <v>1.95</v>
      </c>
      <c r="E14" s="61">
        <f t="shared" si="0"/>
        <v>23.4</v>
      </c>
      <c r="F14" s="25"/>
      <c r="G14" s="25"/>
      <c r="H14" s="11"/>
      <c r="I14" s="20"/>
      <c r="K14" s="66"/>
      <c r="L14" s="66"/>
    </row>
    <row r="15" spans="1:12" ht="15.75" x14ac:dyDescent="0.25">
      <c r="A15" s="28" t="s">
        <v>46</v>
      </c>
      <c r="B15" s="59" t="s">
        <v>47</v>
      </c>
      <c r="C15" s="67">
        <v>2.2999999999999998</v>
      </c>
      <c r="D15" s="62">
        <v>29.57</v>
      </c>
      <c r="E15" s="61">
        <f t="shared" si="0"/>
        <v>68.010999999999996</v>
      </c>
      <c r="F15" s="25"/>
      <c r="G15" s="25"/>
      <c r="H15" s="11"/>
      <c r="I15" s="20"/>
      <c r="K15" s="66" t="s">
        <v>48</v>
      </c>
      <c r="L15" s="66"/>
    </row>
    <row r="16" spans="1:12" ht="15.75" x14ac:dyDescent="0.25">
      <c r="A16" s="28" t="s">
        <v>26</v>
      </c>
      <c r="B16" s="59" t="s">
        <v>41</v>
      </c>
      <c r="C16" s="58">
        <v>23</v>
      </c>
      <c r="D16" s="62">
        <v>3.42</v>
      </c>
      <c r="E16" s="61">
        <f t="shared" si="0"/>
        <v>78.66</v>
      </c>
      <c r="F16" s="25"/>
      <c r="G16" s="25"/>
      <c r="H16" s="11"/>
      <c r="I16" s="20"/>
      <c r="K16" s="66"/>
      <c r="L16" s="66"/>
    </row>
    <row r="17" spans="1:12" ht="15.75" x14ac:dyDescent="0.25">
      <c r="A17" s="28" t="s">
        <v>49</v>
      </c>
      <c r="B17" s="47" t="s">
        <v>37</v>
      </c>
      <c r="C17" s="9">
        <v>23</v>
      </c>
      <c r="D17" s="62">
        <v>5.65</v>
      </c>
      <c r="E17" s="61">
        <f t="shared" si="0"/>
        <v>129.95000000000002</v>
      </c>
      <c r="F17" s="25"/>
      <c r="G17" s="25"/>
      <c r="H17" s="11"/>
      <c r="I17" s="20"/>
      <c r="K17" s="66"/>
      <c r="L17" s="66"/>
    </row>
    <row r="18" spans="1:12" ht="15.75" x14ac:dyDescent="0.25">
      <c r="A18" s="28" t="s">
        <v>30</v>
      </c>
      <c r="B18" s="64" t="s">
        <v>42</v>
      </c>
      <c r="C18" s="9">
        <v>35</v>
      </c>
      <c r="D18" s="62">
        <v>4.01</v>
      </c>
      <c r="E18" s="61">
        <f t="shared" si="0"/>
        <v>140.35</v>
      </c>
      <c r="F18" s="25"/>
      <c r="G18" s="25"/>
      <c r="H18" s="11"/>
      <c r="I18" s="20"/>
      <c r="K18" s="66" t="s">
        <v>44</v>
      </c>
      <c r="L18" s="66"/>
    </row>
    <row r="19" spans="1:12" ht="15.75" x14ac:dyDescent="0.25">
      <c r="A19" s="28" t="s">
        <v>27</v>
      </c>
      <c r="B19" s="65" t="s">
        <v>36</v>
      </c>
      <c r="C19" s="58">
        <v>35</v>
      </c>
      <c r="D19" s="62">
        <v>1.25</v>
      </c>
      <c r="E19" s="61">
        <f t="shared" si="0"/>
        <v>43.75</v>
      </c>
      <c r="F19" s="25"/>
      <c r="G19" s="25"/>
      <c r="H19" s="11"/>
      <c r="I19" s="20"/>
      <c r="K19" s="66" t="s">
        <v>45</v>
      </c>
      <c r="L19" s="66"/>
    </row>
    <row r="20" spans="1:12" ht="15.75" x14ac:dyDescent="0.25">
      <c r="A20" s="28" t="s">
        <v>16</v>
      </c>
      <c r="B20" s="59" t="s">
        <v>36</v>
      </c>
      <c r="C20" s="58">
        <v>23</v>
      </c>
      <c r="D20" s="62">
        <v>0.68</v>
      </c>
      <c r="E20" s="61">
        <f t="shared" si="0"/>
        <v>15.64</v>
      </c>
      <c r="F20" s="25"/>
      <c r="G20" s="25"/>
      <c r="H20" s="11"/>
      <c r="I20" s="20"/>
      <c r="K20" s="66"/>
      <c r="L20" s="66"/>
    </row>
    <row r="21" spans="1:12" ht="15.75" x14ac:dyDescent="0.25">
      <c r="A21" s="28" t="s">
        <v>38</v>
      </c>
      <c r="B21" s="59" t="s">
        <v>36</v>
      </c>
      <c r="C21" s="58">
        <v>5</v>
      </c>
      <c r="D21" s="62">
        <v>1.95</v>
      </c>
      <c r="E21" s="61">
        <f t="shared" si="0"/>
        <v>9.75</v>
      </c>
      <c r="F21" s="25"/>
      <c r="G21" s="25"/>
      <c r="H21" s="11"/>
      <c r="I21" s="20"/>
    </row>
    <row r="22" spans="1:12" ht="15.75" x14ac:dyDescent="0.25">
      <c r="A22" s="28" t="s">
        <v>14</v>
      </c>
      <c r="B22" s="59" t="s">
        <v>39</v>
      </c>
      <c r="C22" s="58">
        <v>23</v>
      </c>
      <c r="D22" s="62">
        <v>0.17</v>
      </c>
      <c r="E22" s="61">
        <f t="shared" si="0"/>
        <v>3.91</v>
      </c>
      <c r="F22" s="25"/>
      <c r="G22" s="25"/>
      <c r="H22" s="11"/>
      <c r="I22" s="20"/>
    </row>
    <row r="23" spans="1:12" ht="15.75" x14ac:dyDescent="0.25">
      <c r="A23" s="28" t="s">
        <v>15</v>
      </c>
      <c r="B23" s="59" t="s">
        <v>40</v>
      </c>
      <c r="C23" s="9">
        <v>23</v>
      </c>
      <c r="D23" s="62">
        <v>7.0000000000000007E-2</v>
      </c>
      <c r="E23" s="61">
        <f t="shared" si="0"/>
        <v>1.61</v>
      </c>
      <c r="F23" s="25"/>
      <c r="G23" s="25"/>
      <c r="H23" s="11"/>
      <c r="I23" s="20"/>
    </row>
    <row r="24" spans="1:12" ht="15.75" x14ac:dyDescent="0.25">
      <c r="A24" s="28"/>
      <c r="B24" s="47"/>
      <c r="C24" s="9"/>
      <c r="D24" s="36"/>
      <c r="E24" s="24">
        <f t="shared" si="0"/>
        <v>0</v>
      </c>
      <c r="F24" s="25"/>
      <c r="G24" s="25"/>
      <c r="H24" s="11"/>
      <c r="I24" s="20"/>
    </row>
    <row r="25" spans="1:12" ht="15.75" x14ac:dyDescent="0.25">
      <c r="A25" s="28"/>
      <c r="B25" s="47"/>
      <c r="C25" s="9"/>
      <c r="D25" s="36"/>
      <c r="E25" s="24">
        <f t="shared" si="0"/>
        <v>0</v>
      </c>
      <c r="F25" s="25"/>
      <c r="G25" s="25"/>
      <c r="H25" s="11"/>
      <c r="I25" s="20"/>
    </row>
    <row r="26" spans="1:12" ht="15.75" x14ac:dyDescent="0.25">
      <c r="A26" s="28"/>
      <c r="B26" s="47"/>
      <c r="C26" s="9"/>
      <c r="D26" s="36"/>
      <c r="E26" s="24">
        <f t="shared" si="0"/>
        <v>0</v>
      </c>
      <c r="F26" s="25"/>
      <c r="G26" s="25"/>
      <c r="H26" s="11"/>
      <c r="I26" s="20"/>
    </row>
    <row r="27" spans="1:12" ht="15.75" x14ac:dyDescent="0.25">
      <c r="A27" s="28"/>
      <c r="B27" s="47"/>
      <c r="C27" s="9"/>
      <c r="D27" s="36"/>
      <c r="E27" s="24">
        <f t="shared" si="0"/>
        <v>0</v>
      </c>
      <c r="F27" s="25"/>
      <c r="G27" s="25"/>
      <c r="H27" s="11"/>
      <c r="I27" s="20"/>
    </row>
    <row r="28" spans="1:12" ht="15.75" x14ac:dyDescent="0.25">
      <c r="A28" s="28"/>
      <c r="B28" s="47"/>
      <c r="C28" s="9"/>
      <c r="D28" s="36"/>
      <c r="E28" s="24">
        <f t="shared" si="0"/>
        <v>0</v>
      </c>
      <c r="F28" s="25"/>
      <c r="G28" s="25"/>
      <c r="H28" s="11"/>
      <c r="I28" s="20"/>
    </row>
    <row r="29" spans="1:12" ht="15.75" x14ac:dyDescent="0.25">
      <c r="A29" s="28"/>
      <c r="B29" s="47"/>
      <c r="C29" s="9"/>
      <c r="D29" s="36"/>
      <c r="E29" s="24">
        <f t="shared" si="0"/>
        <v>0</v>
      </c>
      <c r="F29" s="25"/>
      <c r="G29" s="25"/>
      <c r="H29" s="11"/>
      <c r="I29" s="20"/>
    </row>
    <row r="30" spans="1:12" ht="15.75" x14ac:dyDescent="0.25">
      <c r="A30" s="28"/>
      <c r="B30" s="47"/>
      <c r="C30" s="9"/>
      <c r="D30" s="36"/>
      <c r="E30" s="24">
        <f t="shared" si="0"/>
        <v>0</v>
      </c>
      <c r="F30" s="25"/>
      <c r="G30" s="25"/>
      <c r="H30" s="11"/>
      <c r="I30" s="20"/>
    </row>
    <row r="31" spans="1:12" ht="15.75" x14ac:dyDescent="0.25">
      <c r="A31" s="49"/>
      <c r="B31" s="47"/>
      <c r="C31" s="9"/>
      <c r="D31" s="36"/>
      <c r="E31" s="24">
        <f t="shared" si="0"/>
        <v>0</v>
      </c>
      <c r="F31" s="25"/>
      <c r="G31" s="25"/>
      <c r="H31" s="11"/>
      <c r="I31" s="20"/>
    </row>
    <row r="32" spans="1:12" ht="15.75" x14ac:dyDescent="0.25">
      <c r="A32" s="28"/>
      <c r="B32" s="47"/>
      <c r="C32" s="9"/>
      <c r="D32" s="36"/>
      <c r="E32" s="24">
        <f t="shared" si="0"/>
        <v>0</v>
      </c>
      <c r="F32" s="25"/>
      <c r="G32" s="25"/>
      <c r="H32" s="11"/>
      <c r="I32" s="20"/>
    </row>
    <row r="33" spans="1:9" ht="15.75" x14ac:dyDescent="0.25">
      <c r="A33" s="28"/>
      <c r="B33" s="47"/>
      <c r="C33" s="9"/>
      <c r="D33" s="36"/>
      <c r="E33" s="24">
        <f t="shared" si="0"/>
        <v>0</v>
      </c>
      <c r="F33" s="25"/>
      <c r="G33" s="25"/>
      <c r="H33" s="11"/>
      <c r="I33" s="20"/>
    </row>
    <row r="34" spans="1:9" ht="15.75" x14ac:dyDescent="0.25">
      <c r="A34" s="28"/>
      <c r="B34" s="47"/>
      <c r="C34" s="9"/>
      <c r="D34" s="36"/>
      <c r="E34" s="24">
        <f t="shared" si="0"/>
        <v>0</v>
      </c>
      <c r="F34" s="25"/>
      <c r="G34" s="25"/>
      <c r="H34" s="11"/>
      <c r="I34" s="20"/>
    </row>
    <row r="35" spans="1:9" ht="15.75" x14ac:dyDescent="0.25">
      <c r="A35" s="28" t="s">
        <v>51</v>
      </c>
      <c r="B35" s="47"/>
      <c r="C35" s="9"/>
      <c r="D35" s="36"/>
      <c r="E35" s="24">
        <f t="shared" si="0"/>
        <v>0</v>
      </c>
      <c r="F35" s="25"/>
      <c r="G35" s="25"/>
      <c r="H35" s="11"/>
      <c r="I35" s="20"/>
    </row>
    <row r="36" spans="1:9" ht="15.75" x14ac:dyDescent="0.25">
      <c r="A36" s="28"/>
      <c r="B36" s="47"/>
      <c r="C36" s="9"/>
      <c r="D36" s="36"/>
      <c r="E36" s="24">
        <f t="shared" si="0"/>
        <v>0</v>
      </c>
      <c r="F36" s="25"/>
      <c r="G36" s="25"/>
      <c r="H36" s="11"/>
      <c r="I36" s="20"/>
    </row>
    <row r="37" spans="1:9" ht="15.75" x14ac:dyDescent="0.25">
      <c r="A37" s="28"/>
      <c r="B37" s="47"/>
      <c r="C37" s="9"/>
      <c r="D37" s="36"/>
      <c r="E37" s="24">
        <f t="shared" si="0"/>
        <v>0</v>
      </c>
      <c r="F37" s="25"/>
      <c r="G37" s="25"/>
      <c r="H37" s="11"/>
      <c r="I37" s="20"/>
    </row>
    <row r="38" spans="1:9" ht="15.75" x14ac:dyDescent="0.25">
      <c r="A38" s="28"/>
      <c r="B38" s="47"/>
      <c r="C38" s="9"/>
      <c r="D38" s="36"/>
      <c r="E38" s="24">
        <f t="shared" si="0"/>
        <v>0</v>
      </c>
      <c r="F38" s="25"/>
      <c r="G38" s="25"/>
      <c r="H38" s="11"/>
      <c r="I38" s="20"/>
    </row>
    <row r="39" spans="1:9" ht="15.75" hidden="1" x14ac:dyDescent="0.25">
      <c r="A39" s="28"/>
      <c r="B39" s="47"/>
      <c r="C39" s="46"/>
      <c r="D39" s="36"/>
      <c r="E39" s="24">
        <f t="shared" si="0"/>
        <v>0</v>
      </c>
      <c r="F39" s="25"/>
      <c r="G39" s="25"/>
      <c r="H39" s="11"/>
      <c r="I39" s="20"/>
    </row>
    <row r="40" spans="1:9" ht="15.75" hidden="1" x14ac:dyDescent="0.25">
      <c r="A40" s="28"/>
      <c r="B40" s="47"/>
      <c r="C40" s="9"/>
      <c r="D40" s="36"/>
      <c r="E40" s="24">
        <f t="shared" si="0"/>
        <v>0</v>
      </c>
      <c r="F40" s="25"/>
      <c r="G40" s="25"/>
      <c r="H40" s="11"/>
      <c r="I40" s="20"/>
    </row>
    <row r="41" spans="1:9" ht="15.75" hidden="1" x14ac:dyDescent="0.25">
      <c r="A41" s="28"/>
      <c r="B41" s="47"/>
      <c r="C41" s="46"/>
      <c r="D41" s="36"/>
      <c r="E41" s="24">
        <f t="shared" si="0"/>
        <v>0</v>
      </c>
      <c r="F41" s="25"/>
      <c r="G41" s="25"/>
      <c r="H41" s="11"/>
      <c r="I41" s="20"/>
    </row>
    <row r="42" spans="1:9" ht="15.75" hidden="1" x14ac:dyDescent="0.25">
      <c r="A42" s="28"/>
      <c r="B42" s="47"/>
      <c r="C42" s="46"/>
      <c r="D42" s="36"/>
      <c r="E42" s="24">
        <f t="shared" si="0"/>
        <v>0</v>
      </c>
      <c r="F42" s="25"/>
      <c r="G42" s="25"/>
      <c r="H42" s="11"/>
      <c r="I42" s="20"/>
    </row>
    <row r="43" spans="1:9" ht="15.75" hidden="1" x14ac:dyDescent="0.25">
      <c r="A43" s="28"/>
      <c r="B43" s="47"/>
      <c r="C43" s="46"/>
      <c r="D43" s="36"/>
      <c r="E43" s="24">
        <f t="shared" si="0"/>
        <v>0</v>
      </c>
      <c r="F43" s="25"/>
      <c r="G43" s="25"/>
      <c r="H43" s="11"/>
      <c r="I43" s="20"/>
    </row>
    <row r="44" spans="1:9" ht="15.75" hidden="1" x14ac:dyDescent="0.25">
      <c r="A44" s="28"/>
      <c r="B44" s="47"/>
      <c r="C44" s="46"/>
      <c r="D44" s="36"/>
      <c r="E44" s="24">
        <f t="shared" si="0"/>
        <v>0</v>
      </c>
      <c r="F44" s="25"/>
      <c r="G44" s="25"/>
      <c r="H44" s="11"/>
      <c r="I44" s="20"/>
    </row>
    <row r="45" spans="1:9" ht="15.75" hidden="1" x14ac:dyDescent="0.25">
      <c r="A45" s="28"/>
      <c r="B45" s="47"/>
      <c r="C45" s="46"/>
      <c r="D45" s="36"/>
      <c r="E45" s="24">
        <f t="shared" si="0"/>
        <v>0</v>
      </c>
      <c r="F45" s="25"/>
      <c r="G45" s="25"/>
      <c r="H45" s="11"/>
      <c r="I45" s="20"/>
    </row>
    <row r="46" spans="1:9" ht="15.75" hidden="1" x14ac:dyDescent="0.25">
      <c r="A46" s="28"/>
      <c r="B46" s="47"/>
      <c r="C46" s="9"/>
      <c r="D46" s="36"/>
      <c r="E46" s="24">
        <f t="shared" si="0"/>
        <v>0</v>
      </c>
      <c r="F46" s="25"/>
      <c r="G46" s="25"/>
      <c r="H46" s="11"/>
      <c r="I46" s="20"/>
    </row>
    <row r="47" spans="1:9" ht="15.75" hidden="1" x14ac:dyDescent="0.25">
      <c r="A47" s="28"/>
      <c r="B47" s="47"/>
      <c r="C47" s="9"/>
      <c r="D47" s="36"/>
      <c r="E47" s="24">
        <f t="shared" si="0"/>
        <v>0</v>
      </c>
      <c r="F47" s="25"/>
      <c r="G47" s="25"/>
      <c r="H47" s="11"/>
      <c r="I47" s="20"/>
    </row>
    <row r="48" spans="1:9" ht="15.75" hidden="1" x14ac:dyDescent="0.25">
      <c r="A48" s="28"/>
      <c r="B48" s="47"/>
      <c r="C48" s="9"/>
      <c r="D48" s="36"/>
      <c r="E48" s="24">
        <f t="shared" si="0"/>
        <v>0</v>
      </c>
      <c r="F48" s="25"/>
      <c r="G48" s="25"/>
      <c r="H48" s="11"/>
      <c r="I48" s="20"/>
    </row>
    <row r="49" spans="1:9" ht="15.75" hidden="1" x14ac:dyDescent="0.25">
      <c r="A49" s="28"/>
      <c r="B49" s="47"/>
      <c r="C49" s="9"/>
      <c r="D49" s="36"/>
      <c r="E49" s="24">
        <f t="shared" si="0"/>
        <v>0</v>
      </c>
      <c r="F49" s="25"/>
      <c r="G49" s="25"/>
      <c r="H49" s="11"/>
      <c r="I49" s="20"/>
    </row>
    <row r="50" spans="1:9" ht="15.75" hidden="1" x14ac:dyDescent="0.25">
      <c r="A50" s="28"/>
      <c r="B50" s="47"/>
      <c r="C50" s="9"/>
      <c r="D50" s="36"/>
      <c r="E50" s="24">
        <f t="shared" si="0"/>
        <v>0</v>
      </c>
      <c r="F50" s="25"/>
      <c r="G50" s="25"/>
      <c r="H50" s="11"/>
      <c r="I50" s="20"/>
    </row>
    <row r="51" spans="1:9" ht="15.75" hidden="1" x14ac:dyDescent="0.25">
      <c r="A51" s="28"/>
      <c r="B51" s="47"/>
      <c r="C51" s="9"/>
      <c r="D51" s="36"/>
      <c r="E51" s="24">
        <f t="shared" si="0"/>
        <v>0</v>
      </c>
      <c r="F51" s="25"/>
      <c r="G51" s="25"/>
      <c r="H51" s="11"/>
      <c r="I51" s="20"/>
    </row>
    <row r="52" spans="1:9" ht="15.75" hidden="1" x14ac:dyDescent="0.25">
      <c r="A52" s="28"/>
      <c r="B52" s="47"/>
      <c r="C52" s="9"/>
      <c r="D52" s="36"/>
      <c r="E52" s="24">
        <f t="shared" si="0"/>
        <v>0</v>
      </c>
      <c r="F52" s="25"/>
      <c r="G52" s="25"/>
      <c r="H52" s="11"/>
      <c r="I52" s="20"/>
    </row>
    <row r="53" spans="1:9" ht="15.75" hidden="1" x14ac:dyDescent="0.25">
      <c r="A53" s="28"/>
      <c r="B53" s="4"/>
      <c r="C53" s="9"/>
      <c r="D53" s="36"/>
      <c r="E53" s="24">
        <f t="shared" si="0"/>
        <v>0</v>
      </c>
      <c r="F53" s="25"/>
      <c r="G53" s="25"/>
      <c r="H53" s="11"/>
      <c r="I53" s="20"/>
    </row>
    <row r="54" spans="1:9" ht="15.75" hidden="1" x14ac:dyDescent="0.25">
      <c r="A54" s="28"/>
      <c r="B54" s="4"/>
      <c r="C54" s="9"/>
      <c r="D54" s="36"/>
      <c r="E54" s="24">
        <f t="shared" si="0"/>
        <v>0</v>
      </c>
      <c r="F54" s="25"/>
      <c r="G54" s="25"/>
      <c r="H54" s="11"/>
      <c r="I54" s="20"/>
    </row>
    <row r="55" spans="1:9" ht="15.75" hidden="1" x14ac:dyDescent="0.25">
      <c r="A55" s="28"/>
      <c r="B55" s="4"/>
      <c r="C55" s="9"/>
      <c r="D55" s="36"/>
      <c r="E55" s="24">
        <f t="shared" si="0"/>
        <v>0</v>
      </c>
      <c r="F55" s="25"/>
      <c r="G55" s="25"/>
      <c r="H55" s="11"/>
      <c r="I55" s="20"/>
    </row>
    <row r="56" spans="1:9" ht="15.75" hidden="1" x14ac:dyDescent="0.25">
      <c r="A56" s="28"/>
      <c r="B56" s="4"/>
      <c r="C56" s="9"/>
      <c r="D56" s="36"/>
      <c r="E56" s="24">
        <f t="shared" si="0"/>
        <v>0</v>
      </c>
      <c r="F56" s="25"/>
      <c r="G56" s="25"/>
      <c r="H56" s="11"/>
      <c r="I56" s="20"/>
    </row>
    <row r="57" spans="1:9" ht="15.75" hidden="1" x14ac:dyDescent="0.25">
      <c r="A57" s="12"/>
      <c r="B57" s="12"/>
      <c r="C57" s="12"/>
      <c r="D57" s="12"/>
      <c r="E57" s="24">
        <f t="shared" si="0"/>
        <v>0</v>
      </c>
      <c r="F57" s="11"/>
      <c r="G57" s="11">
        <f>SUM(G9:G56)</f>
        <v>0</v>
      </c>
      <c r="H57" s="13"/>
      <c r="I57" s="20">
        <f>SUM(I9:I55)</f>
        <v>0</v>
      </c>
    </row>
    <row r="58" spans="1:9" s="17" customFormat="1" ht="18.75" hidden="1" x14ac:dyDescent="0.3">
      <c r="A58" s="29"/>
      <c r="B58" s="15"/>
      <c r="C58" s="16"/>
      <c r="D58" s="16"/>
      <c r="E58" s="24">
        <f t="shared" si="0"/>
        <v>0</v>
      </c>
      <c r="F58" s="19"/>
      <c r="G58" s="19"/>
      <c r="H58" s="18"/>
      <c r="I58" s="21"/>
    </row>
    <row r="59" spans="1:9" ht="15" hidden="1" x14ac:dyDescent="0.25">
      <c r="A59" s="28"/>
      <c r="B59" s="5"/>
      <c r="C59" s="9"/>
      <c r="D59" s="37"/>
      <c r="E59" s="24">
        <f t="shared" si="0"/>
        <v>0</v>
      </c>
      <c r="F59" s="12"/>
      <c r="G59" s="12"/>
      <c r="H59" s="13"/>
      <c r="I59" s="22"/>
    </row>
    <row r="60" spans="1:9" ht="15" hidden="1" x14ac:dyDescent="0.25">
      <c r="A60" s="28"/>
      <c r="B60" s="5"/>
      <c r="C60" s="9"/>
      <c r="D60" s="37"/>
      <c r="E60" s="24">
        <f t="shared" si="0"/>
        <v>0</v>
      </c>
      <c r="F60" s="12"/>
      <c r="G60" s="12"/>
      <c r="H60" s="13"/>
      <c r="I60" s="22"/>
    </row>
    <row r="61" spans="1:9" ht="15" hidden="1" x14ac:dyDescent="0.25">
      <c r="A61" s="28"/>
      <c r="B61" s="5"/>
      <c r="C61" s="9"/>
      <c r="D61" s="37"/>
      <c r="E61" s="24">
        <f t="shared" si="0"/>
        <v>0</v>
      </c>
      <c r="F61" s="12"/>
      <c r="G61" s="12"/>
      <c r="H61" s="13"/>
      <c r="I61" s="22"/>
    </row>
    <row r="62" spans="1:9" ht="15" hidden="1" x14ac:dyDescent="0.25">
      <c r="A62" s="28"/>
      <c r="B62" s="5"/>
      <c r="C62" s="9"/>
      <c r="D62" s="37"/>
      <c r="E62" s="24">
        <f t="shared" si="0"/>
        <v>0</v>
      </c>
      <c r="F62" s="12"/>
      <c r="G62" s="12"/>
      <c r="H62" s="13"/>
      <c r="I62" s="22"/>
    </row>
    <row r="63" spans="1:9" ht="15" hidden="1" x14ac:dyDescent="0.25">
      <c r="A63" s="28"/>
      <c r="B63" s="5"/>
      <c r="C63" s="9"/>
      <c r="D63" s="37"/>
      <c r="E63" s="24">
        <f t="shared" si="0"/>
        <v>0</v>
      </c>
      <c r="F63" s="12"/>
      <c r="G63" s="12"/>
      <c r="H63" s="13"/>
      <c r="I63" s="22"/>
    </row>
    <row r="64" spans="1:9" s="6" customFormat="1" ht="15" hidden="1" customHeight="1" x14ac:dyDescent="0.25">
      <c r="A64" s="28"/>
      <c r="B64" s="5"/>
      <c r="C64" s="9"/>
      <c r="D64" s="37"/>
      <c r="E64" s="24">
        <f t="shared" si="0"/>
        <v>0</v>
      </c>
      <c r="F64" s="5"/>
      <c r="G64" s="4"/>
      <c r="H64" s="14"/>
      <c r="I64" s="23"/>
    </row>
    <row r="65" spans="1:9" s="6" customFormat="1" ht="15" customHeight="1" x14ac:dyDescent="0.25">
      <c r="A65" s="39" t="s">
        <v>50</v>
      </c>
      <c r="B65" s="40"/>
      <c r="C65" s="41"/>
      <c r="D65" s="42"/>
      <c r="E65" s="68">
        <f>SUM(E9:E64)</f>
        <v>1146.3109999999999</v>
      </c>
      <c r="F65" s="40"/>
      <c r="G65" s="43"/>
      <c r="H65" s="44"/>
      <c r="I65" s="45"/>
    </row>
    <row r="66" spans="1:9" s="35" customFormat="1" ht="21" thickBot="1" x14ac:dyDescent="0.35">
      <c r="A66" s="30"/>
      <c r="B66" s="31"/>
      <c r="C66" s="38"/>
      <c r="D66" s="38"/>
      <c r="E66" s="69">
        <f>E57</f>
        <v>0</v>
      </c>
      <c r="F66" s="32"/>
      <c r="G66" s="32"/>
      <c r="H66" s="33"/>
      <c r="I66" s="34"/>
    </row>
    <row r="67" spans="1:9" ht="20.25" x14ac:dyDescent="0.3">
      <c r="A67" s="7"/>
      <c r="B67" s="50"/>
      <c r="C67" s="7"/>
      <c r="D67" s="7"/>
      <c r="E67" s="70">
        <f>SUM(E9:E64)</f>
        <v>1146.3109999999999</v>
      </c>
    </row>
    <row r="68" spans="1:9" ht="20.25" x14ac:dyDescent="0.3">
      <c r="A68" s="7"/>
      <c r="B68" s="7"/>
      <c r="C68" s="7"/>
      <c r="D68" s="7"/>
      <c r="E68" s="70"/>
    </row>
    <row r="70" spans="1:9" s="51" customFormat="1" ht="20.25" x14ac:dyDescent="0.3">
      <c r="A70" s="7"/>
      <c r="B70" s="7"/>
      <c r="C70" s="7"/>
      <c r="D70" s="7"/>
      <c r="E70" s="8"/>
    </row>
    <row r="71" spans="1:9" s="51" customFormat="1" x14ac:dyDescent="0.2"/>
    <row r="72" spans="1:9" s="51" customFormat="1" ht="15" x14ac:dyDescent="0.2">
      <c r="A72" s="56" t="s">
        <v>0</v>
      </c>
      <c r="B72" s="48"/>
      <c r="C72" s="48"/>
      <c r="D72" s="48"/>
      <c r="E72" s="48"/>
    </row>
    <row r="73" spans="1:9" s="51" customFormat="1" ht="15" x14ac:dyDescent="0.2">
      <c r="A73" s="48"/>
      <c r="B73" s="48"/>
      <c r="C73" s="48"/>
      <c r="D73" s="48"/>
      <c r="E73" s="48"/>
    </row>
    <row r="74" spans="1:9" s="51" customFormat="1" ht="15" x14ac:dyDescent="0.2">
      <c r="A74" s="48"/>
      <c r="B74" s="48"/>
      <c r="C74" s="48"/>
      <c r="D74" s="48"/>
      <c r="E74" s="48"/>
    </row>
    <row r="75" spans="1:9" s="51" customFormat="1" ht="15" x14ac:dyDescent="0.2">
      <c r="A75" s="48" t="s">
        <v>11</v>
      </c>
      <c r="B75" s="48"/>
      <c r="C75" s="48"/>
      <c r="D75" s="135" t="s">
        <v>12</v>
      </c>
      <c r="E75" s="135"/>
    </row>
    <row r="76" spans="1:9" s="51" customFormat="1" ht="15" x14ac:dyDescent="0.2">
      <c r="A76" s="48" t="s">
        <v>1</v>
      </c>
      <c r="B76" s="48"/>
      <c r="C76" s="48"/>
      <c r="D76" s="135" t="s">
        <v>13</v>
      </c>
      <c r="E76" s="135"/>
    </row>
    <row r="77" spans="1:9" s="51" customFormat="1" ht="15" x14ac:dyDescent="0.2">
      <c r="A77" s="48" t="s">
        <v>2</v>
      </c>
      <c r="B77" s="48"/>
      <c r="C77" s="48"/>
      <c r="D77" s="135" t="s">
        <v>28</v>
      </c>
      <c r="E77" s="135"/>
    </row>
    <row r="78" spans="1:9" s="51" customFormat="1" ht="15" x14ac:dyDescent="0.2">
      <c r="A78" s="55"/>
      <c r="B78" s="55"/>
      <c r="C78" s="55"/>
      <c r="D78" s="55"/>
      <c r="E78" s="55"/>
    </row>
    <row r="79" spans="1:9" s="51" customFormat="1" x14ac:dyDescent="0.2"/>
    <row r="80" spans="1:9" s="51" customFormat="1" ht="39.6" customHeight="1" x14ac:dyDescent="0.2"/>
    <row r="81" s="51" customFormat="1" hidden="1" x14ac:dyDescent="0.2"/>
    <row r="82" s="51" customFormat="1" hidden="1" x14ac:dyDescent="0.2"/>
    <row r="83" s="51" customFormat="1" ht="1.9" hidden="1" customHeight="1" x14ac:dyDescent="0.2"/>
    <row r="84" s="51" customFormat="1" hidden="1" x14ac:dyDescent="0.2"/>
    <row r="85" s="51" customFormat="1" hidden="1" x14ac:dyDescent="0.2"/>
    <row r="86" s="51" customFormat="1" hidden="1" x14ac:dyDescent="0.2"/>
    <row r="87" s="51" customFormat="1" hidden="1" x14ac:dyDescent="0.2"/>
    <row r="88" s="51" customFormat="1" hidden="1" x14ac:dyDescent="0.2"/>
    <row r="89" s="51" customFormat="1" hidden="1" x14ac:dyDescent="0.2"/>
    <row r="90" s="51" customFormat="1" ht="0.6" hidden="1" customHeight="1" x14ac:dyDescent="0.2"/>
    <row r="91" s="51" customFormat="1" ht="28.9" hidden="1" customHeight="1" x14ac:dyDescent="0.2"/>
    <row r="92" s="51" customFormat="1" hidden="1" x14ac:dyDescent="0.2"/>
    <row r="93" s="51" customFormat="1" hidden="1" x14ac:dyDescent="0.2"/>
    <row r="94" s="51" customFormat="1" hidden="1" x14ac:dyDescent="0.2"/>
    <row r="95" s="51" customFormat="1" hidden="1" x14ac:dyDescent="0.2"/>
    <row r="96" s="51" customFormat="1" hidden="1" x14ac:dyDescent="0.2"/>
    <row r="97" s="51" customFormat="1" hidden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</sheetData>
  <mergeCells count="13">
    <mergeCell ref="D77:E77"/>
    <mergeCell ref="F7:F8"/>
    <mergeCell ref="G7:G8"/>
    <mergeCell ref="H7:H8"/>
    <mergeCell ref="I7:I8"/>
    <mergeCell ref="D75:E75"/>
    <mergeCell ref="D76:E76"/>
    <mergeCell ref="A2:E2"/>
    <mergeCell ref="A7:A8"/>
    <mergeCell ref="B7:B8"/>
    <mergeCell ref="C7:C8"/>
    <mergeCell ref="D7:D8"/>
    <mergeCell ref="E7:E8"/>
  </mergeCells>
  <pageMargins left="1.04" right="7.0000000000000007E-2" top="0.62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zoomScaleNormal="100" workbookViewId="0">
      <selection activeCell="F64" sqref="F64"/>
    </sheetView>
  </sheetViews>
  <sheetFormatPr defaultRowHeight="12.75" x14ac:dyDescent="0.2"/>
  <cols>
    <col min="1" max="1" width="4.140625" customWidth="1"/>
    <col min="2" max="2" width="49" customWidth="1"/>
    <col min="3" max="3" width="14.85546875" customWidth="1"/>
    <col min="4" max="5" width="10" customWidth="1"/>
    <col min="6" max="6" width="12.5703125" customWidth="1"/>
  </cols>
  <sheetData>
    <row r="1" spans="1:11" ht="16.5" customHeight="1" x14ac:dyDescent="0.2">
      <c r="A1" s="149" t="s">
        <v>56</v>
      </c>
      <c r="B1" s="149"/>
    </row>
    <row r="2" spans="1:11" ht="22.5" customHeight="1" x14ac:dyDescent="0.2">
      <c r="A2" s="149" t="s">
        <v>57</v>
      </c>
      <c r="B2" s="149"/>
    </row>
    <row r="4" spans="1:11" ht="19.5" customHeight="1" x14ac:dyDescent="0.2">
      <c r="B4" s="141" t="s">
        <v>58</v>
      </c>
      <c r="C4" s="141"/>
      <c r="D4" s="141"/>
      <c r="E4" s="141"/>
      <c r="F4" s="141"/>
    </row>
    <row r="5" spans="1:11" ht="17.25" customHeight="1" x14ac:dyDescent="0.3">
      <c r="A5" s="148" t="s">
        <v>81</v>
      </c>
      <c r="B5" s="148"/>
      <c r="C5" s="98"/>
      <c r="D5" s="98"/>
      <c r="E5" s="98"/>
      <c r="F5" s="98"/>
    </row>
    <row r="6" spans="1:11" ht="19.5" customHeight="1" x14ac:dyDescent="0.2">
      <c r="A6" s="150" t="s">
        <v>82</v>
      </c>
      <c r="B6" s="150"/>
      <c r="F6" s="3"/>
    </row>
    <row r="7" spans="1:11" ht="16.5" customHeight="1" x14ac:dyDescent="0.3">
      <c r="A7" s="151" t="s">
        <v>83</v>
      </c>
      <c r="B7" s="151"/>
      <c r="C7" s="1"/>
      <c r="D7" s="1"/>
      <c r="E7" s="2"/>
      <c r="F7" s="83"/>
    </row>
    <row r="8" spans="1:11" ht="16.5" customHeight="1" x14ac:dyDescent="0.3">
      <c r="A8" s="152" t="s">
        <v>110</v>
      </c>
      <c r="B8" s="152"/>
      <c r="C8" s="1"/>
      <c r="D8" s="1"/>
      <c r="E8" s="2"/>
      <c r="F8" s="79"/>
    </row>
    <row r="9" spans="1:11" ht="17.25" customHeight="1" x14ac:dyDescent="0.25">
      <c r="A9" s="91"/>
      <c r="B9" s="10"/>
      <c r="C9" s="1"/>
      <c r="D9" s="1"/>
      <c r="E9" s="2"/>
      <c r="F9" s="1"/>
    </row>
    <row r="10" spans="1:11" ht="12.75" customHeight="1" x14ac:dyDescent="0.2">
      <c r="A10" s="139" t="s">
        <v>54</v>
      </c>
      <c r="B10" s="142" t="s">
        <v>3</v>
      </c>
      <c r="C10" s="143" t="s">
        <v>5</v>
      </c>
      <c r="D10" s="142" t="s">
        <v>4</v>
      </c>
      <c r="E10" s="145" t="s">
        <v>8</v>
      </c>
      <c r="F10" s="147" t="s">
        <v>9</v>
      </c>
    </row>
    <row r="11" spans="1:11" ht="18" customHeight="1" x14ac:dyDescent="0.2">
      <c r="A11" s="140"/>
      <c r="B11" s="142"/>
      <c r="C11" s="144"/>
      <c r="D11" s="144"/>
      <c r="E11" s="146"/>
      <c r="F11" s="146"/>
      <c r="K11" s="85"/>
    </row>
    <row r="12" spans="1:11" ht="18" customHeight="1" x14ac:dyDescent="0.2">
      <c r="A12" s="105">
        <v>1</v>
      </c>
      <c r="B12" s="82" t="s">
        <v>84</v>
      </c>
      <c r="C12" s="97" t="s">
        <v>85</v>
      </c>
      <c r="D12" s="103">
        <v>11</v>
      </c>
      <c r="E12" s="107">
        <v>9.9</v>
      </c>
      <c r="F12" s="108">
        <f>D12*E12</f>
        <v>108.9</v>
      </c>
      <c r="K12" s="85"/>
    </row>
    <row r="13" spans="1:11" ht="18" customHeight="1" x14ac:dyDescent="0.2">
      <c r="A13" s="105">
        <v>2</v>
      </c>
      <c r="B13" s="82" t="s">
        <v>64</v>
      </c>
      <c r="C13" s="97" t="s">
        <v>66</v>
      </c>
      <c r="D13" s="103">
        <v>11</v>
      </c>
      <c r="E13" s="107">
        <v>7.9</v>
      </c>
      <c r="F13" s="108">
        <f>D13*E13</f>
        <v>86.9</v>
      </c>
      <c r="K13" s="85"/>
    </row>
    <row r="14" spans="1:11" ht="17.25" customHeight="1" x14ac:dyDescent="0.2">
      <c r="A14" s="104">
        <v>3</v>
      </c>
      <c r="B14" s="82" t="s">
        <v>65</v>
      </c>
      <c r="C14" s="97" t="s">
        <v>60</v>
      </c>
      <c r="D14" s="103">
        <v>11</v>
      </c>
      <c r="E14" s="107">
        <v>10.24</v>
      </c>
      <c r="F14" s="108">
        <f>D14*E14</f>
        <v>112.64</v>
      </c>
    </row>
    <row r="15" spans="1:11" s="72" customFormat="1" ht="17.25" customHeight="1" x14ac:dyDescent="0.2">
      <c r="A15" s="95">
        <v>4</v>
      </c>
      <c r="B15" s="82" t="s">
        <v>86</v>
      </c>
      <c r="C15" s="97" t="s">
        <v>60</v>
      </c>
      <c r="D15" s="103">
        <v>11</v>
      </c>
      <c r="E15" s="107">
        <v>9.7899999999999991</v>
      </c>
      <c r="F15" s="108">
        <f>D15*E15</f>
        <v>107.69</v>
      </c>
      <c r="G15" s="73"/>
    </row>
    <row r="16" spans="1:11" s="72" customFormat="1" ht="21" customHeight="1" x14ac:dyDescent="0.25">
      <c r="A16" s="95">
        <v>5</v>
      </c>
      <c r="B16" s="82" t="s">
        <v>75</v>
      </c>
      <c r="C16" s="97" t="s">
        <v>76</v>
      </c>
      <c r="D16" s="96" t="s">
        <v>87</v>
      </c>
      <c r="E16" s="87">
        <v>3.27</v>
      </c>
      <c r="F16" s="86">
        <f>D16*E16</f>
        <v>35.97</v>
      </c>
      <c r="G16" s="73"/>
    </row>
    <row r="17" spans="1:7" s="72" customFormat="1" ht="19.5" customHeight="1" x14ac:dyDescent="0.2">
      <c r="A17" s="95">
        <v>6</v>
      </c>
      <c r="B17" s="99" t="s">
        <v>61</v>
      </c>
      <c r="C17" s="81" t="s">
        <v>62</v>
      </c>
      <c r="D17" s="88">
        <v>27</v>
      </c>
      <c r="E17" s="89">
        <v>1.51</v>
      </c>
      <c r="F17" s="90">
        <f t="shared" ref="F17" si="0">D17*E17</f>
        <v>40.770000000000003</v>
      </c>
      <c r="G17" s="73"/>
    </row>
    <row r="18" spans="1:7" s="72" customFormat="1" ht="17.25" customHeight="1" x14ac:dyDescent="0.2">
      <c r="A18" s="95">
        <v>7</v>
      </c>
      <c r="B18" s="102" t="s">
        <v>88</v>
      </c>
      <c r="C18" s="81" t="s">
        <v>70</v>
      </c>
      <c r="D18" s="101" t="s">
        <v>109</v>
      </c>
      <c r="E18" s="89">
        <v>26.44</v>
      </c>
      <c r="F18" s="90">
        <f>E18*D18</f>
        <v>79.320000000000007</v>
      </c>
      <c r="G18" s="73"/>
    </row>
    <row r="19" spans="1:7" s="72" customFormat="1" ht="16.5" customHeight="1" x14ac:dyDescent="0.2">
      <c r="A19" s="94">
        <v>8</v>
      </c>
      <c r="B19" s="100" t="s">
        <v>68</v>
      </c>
      <c r="C19" s="81" t="s">
        <v>69</v>
      </c>
      <c r="D19" s="101" t="s">
        <v>89</v>
      </c>
      <c r="E19" s="89">
        <v>4.2</v>
      </c>
      <c r="F19" s="90">
        <f>D19*E19</f>
        <v>88.2</v>
      </c>
      <c r="G19" s="73"/>
    </row>
    <row r="20" spans="1:7" s="72" customFormat="1" ht="27.75" customHeight="1" x14ac:dyDescent="0.2">
      <c r="A20" s="94">
        <v>9</v>
      </c>
      <c r="B20" s="102" t="s">
        <v>90</v>
      </c>
      <c r="C20" s="81" t="s">
        <v>67</v>
      </c>
      <c r="D20" s="106">
        <v>11</v>
      </c>
      <c r="E20" s="89">
        <v>6.91</v>
      </c>
      <c r="F20" s="90">
        <f>D20*E20</f>
        <v>76.010000000000005</v>
      </c>
      <c r="G20" s="73"/>
    </row>
    <row r="21" spans="1:7" s="72" customFormat="1" ht="27" customHeight="1" x14ac:dyDescent="0.2">
      <c r="A21" s="94">
        <v>10</v>
      </c>
      <c r="B21" s="102" t="s">
        <v>91</v>
      </c>
      <c r="C21" s="81" t="s">
        <v>78</v>
      </c>
      <c r="D21" s="106">
        <v>15</v>
      </c>
      <c r="E21" s="89">
        <v>4.3</v>
      </c>
      <c r="F21" s="90">
        <f>E21*D21</f>
        <v>64.5</v>
      </c>
      <c r="G21" s="73"/>
    </row>
    <row r="22" spans="1:7" s="72" customFormat="1" ht="10.5" hidden="1" customHeight="1" x14ac:dyDescent="0.2">
      <c r="A22" s="94">
        <v>11</v>
      </c>
      <c r="B22" s="102"/>
      <c r="C22" s="81"/>
      <c r="D22" s="106"/>
      <c r="E22" s="89"/>
      <c r="F22" s="90"/>
      <c r="G22" s="73"/>
    </row>
    <row r="23" spans="1:7" s="72" customFormat="1" ht="18" customHeight="1" x14ac:dyDescent="0.2">
      <c r="A23" s="94">
        <v>11</v>
      </c>
      <c r="B23" s="102" t="s">
        <v>92</v>
      </c>
      <c r="C23" s="81" t="s">
        <v>80</v>
      </c>
      <c r="D23" s="106">
        <v>51</v>
      </c>
      <c r="E23" s="89">
        <v>0.59</v>
      </c>
      <c r="F23" s="90">
        <f>D23*E23</f>
        <v>30.09</v>
      </c>
      <c r="G23" s="73"/>
    </row>
    <row r="24" spans="1:7" s="72" customFormat="1" ht="17.25" customHeight="1" x14ac:dyDescent="0.2">
      <c r="A24" s="94">
        <v>12</v>
      </c>
      <c r="B24" s="102" t="s">
        <v>77</v>
      </c>
      <c r="C24" s="81" t="s">
        <v>78</v>
      </c>
      <c r="D24" s="106">
        <v>30</v>
      </c>
      <c r="E24" s="89">
        <v>3.46</v>
      </c>
      <c r="F24" s="90">
        <f>E24*D24</f>
        <v>103.8</v>
      </c>
      <c r="G24" s="73"/>
    </row>
    <row r="25" spans="1:7" s="72" customFormat="1" ht="17.25" customHeight="1" x14ac:dyDescent="0.2">
      <c r="A25" s="94">
        <v>13</v>
      </c>
      <c r="B25" s="102" t="s">
        <v>93</v>
      </c>
      <c r="C25" s="81" t="s">
        <v>70</v>
      </c>
      <c r="D25" s="106">
        <v>4</v>
      </c>
      <c r="E25" s="89">
        <v>37.799999999999997</v>
      </c>
      <c r="F25" s="90">
        <f>D25*E25</f>
        <v>151.19999999999999</v>
      </c>
      <c r="G25" s="73"/>
    </row>
    <row r="26" spans="1:7" s="72" customFormat="1" ht="27" customHeight="1" x14ac:dyDescent="0.2">
      <c r="A26" s="94">
        <v>14</v>
      </c>
      <c r="B26" s="102" t="s">
        <v>94</v>
      </c>
      <c r="C26" s="81" t="s">
        <v>95</v>
      </c>
      <c r="D26" s="106">
        <v>51</v>
      </c>
      <c r="E26" s="89">
        <v>3.62</v>
      </c>
      <c r="F26" s="90">
        <f>E26*D26</f>
        <v>184.62</v>
      </c>
      <c r="G26" s="73"/>
    </row>
    <row r="27" spans="1:7" s="72" customFormat="1" ht="17.25" customHeight="1" x14ac:dyDescent="0.2">
      <c r="A27" s="94">
        <v>15</v>
      </c>
      <c r="B27" s="102" t="s">
        <v>71</v>
      </c>
      <c r="C27" s="81" t="s">
        <v>72</v>
      </c>
      <c r="D27" s="106">
        <v>49</v>
      </c>
      <c r="E27" s="89">
        <v>6.13</v>
      </c>
      <c r="F27" s="90">
        <f>E27*D27</f>
        <v>300.37</v>
      </c>
      <c r="G27" s="73"/>
    </row>
    <row r="28" spans="1:7" s="72" customFormat="1" ht="17.25" customHeight="1" x14ac:dyDescent="0.2">
      <c r="A28" s="94">
        <v>16</v>
      </c>
      <c r="B28" s="102" t="s">
        <v>96</v>
      </c>
      <c r="C28" s="81" t="s">
        <v>97</v>
      </c>
      <c r="D28" s="106">
        <v>2</v>
      </c>
      <c r="E28" s="89">
        <v>5.2</v>
      </c>
      <c r="F28" s="90">
        <f>D28*E28</f>
        <v>10.4</v>
      </c>
      <c r="G28" s="73"/>
    </row>
    <row r="29" spans="1:7" s="72" customFormat="1" ht="17.25" customHeight="1" x14ac:dyDescent="0.2">
      <c r="A29" s="94">
        <v>17</v>
      </c>
      <c r="B29" s="102" t="s">
        <v>98</v>
      </c>
      <c r="C29" s="81" t="s">
        <v>111</v>
      </c>
      <c r="D29" s="106">
        <v>49</v>
      </c>
      <c r="E29" s="89">
        <v>5.0999999999999996</v>
      </c>
      <c r="F29" s="90">
        <f>D29*E29</f>
        <v>249.89999999999998</v>
      </c>
      <c r="G29" s="73"/>
    </row>
    <row r="30" spans="1:7" ht="15" hidden="1" x14ac:dyDescent="0.2">
      <c r="A30" s="117"/>
      <c r="B30" s="102" t="s">
        <v>73</v>
      </c>
      <c r="C30" s="81" t="s">
        <v>74</v>
      </c>
      <c r="D30" s="106">
        <v>30</v>
      </c>
      <c r="E30" s="89">
        <v>0.16</v>
      </c>
      <c r="F30" s="90">
        <f>D30*E30</f>
        <v>4.8</v>
      </c>
    </row>
    <row r="31" spans="1:7" ht="15" hidden="1" x14ac:dyDescent="0.2">
      <c r="A31" s="117"/>
      <c r="B31" s="102"/>
      <c r="C31" s="81"/>
      <c r="D31" s="106"/>
      <c r="E31" s="89"/>
      <c r="F31" s="90"/>
    </row>
    <row r="32" spans="1:7" ht="15" hidden="1" x14ac:dyDescent="0.25">
      <c r="A32" s="117"/>
      <c r="B32" s="28"/>
      <c r="C32" s="92"/>
      <c r="D32" s="93"/>
      <c r="E32" s="75"/>
      <c r="F32" s="75">
        <f t="shared" ref="F32:F54" si="1">D32*E32</f>
        <v>0</v>
      </c>
    </row>
    <row r="33" spans="1:6" ht="15" hidden="1" x14ac:dyDescent="0.25">
      <c r="A33" s="117"/>
      <c r="B33" s="28"/>
      <c r="C33" s="47"/>
      <c r="D33" s="46"/>
      <c r="E33" s="74"/>
      <c r="F33" s="75">
        <f t="shared" si="1"/>
        <v>0</v>
      </c>
    </row>
    <row r="34" spans="1:6" ht="15" hidden="1" x14ac:dyDescent="0.25">
      <c r="A34" s="117"/>
      <c r="B34" s="28"/>
      <c r="C34" s="47"/>
      <c r="D34" s="46"/>
      <c r="E34" s="74"/>
      <c r="F34" s="75">
        <f t="shared" si="1"/>
        <v>0</v>
      </c>
    </row>
    <row r="35" spans="1:6" ht="15" hidden="1" x14ac:dyDescent="0.25">
      <c r="A35" s="117"/>
      <c r="B35" s="28"/>
      <c r="C35" s="47"/>
      <c r="D35" s="46"/>
      <c r="E35" s="74"/>
      <c r="F35" s="75">
        <f t="shared" si="1"/>
        <v>0</v>
      </c>
    </row>
    <row r="36" spans="1:6" ht="15" hidden="1" x14ac:dyDescent="0.25">
      <c r="A36" s="117"/>
      <c r="B36" s="28"/>
      <c r="C36" s="47"/>
      <c r="D36" s="9"/>
      <c r="E36" s="74"/>
      <c r="F36" s="75">
        <f t="shared" si="1"/>
        <v>0</v>
      </c>
    </row>
    <row r="37" spans="1:6" ht="15" hidden="1" x14ac:dyDescent="0.25">
      <c r="A37" s="117"/>
      <c r="B37" s="28"/>
      <c r="C37" s="47"/>
      <c r="D37" s="9"/>
      <c r="E37" s="74"/>
      <c r="F37" s="75">
        <f t="shared" si="1"/>
        <v>0</v>
      </c>
    </row>
    <row r="38" spans="1:6" ht="15" hidden="1" x14ac:dyDescent="0.25">
      <c r="A38" s="117"/>
      <c r="B38" s="28"/>
      <c r="C38" s="47"/>
      <c r="D38" s="9"/>
      <c r="E38" s="74"/>
      <c r="F38" s="75">
        <f t="shared" si="1"/>
        <v>0</v>
      </c>
    </row>
    <row r="39" spans="1:6" ht="15" hidden="1" x14ac:dyDescent="0.25">
      <c r="A39" s="117"/>
      <c r="B39" s="28"/>
      <c r="C39" s="47"/>
      <c r="D39" s="9"/>
      <c r="E39" s="74"/>
      <c r="F39" s="75">
        <f t="shared" si="1"/>
        <v>0</v>
      </c>
    </row>
    <row r="40" spans="1:6" ht="15" hidden="1" x14ac:dyDescent="0.25">
      <c r="A40" s="117"/>
      <c r="B40" s="28"/>
      <c r="C40" s="47"/>
      <c r="D40" s="9"/>
      <c r="E40" s="74"/>
      <c r="F40" s="75">
        <f t="shared" si="1"/>
        <v>0</v>
      </c>
    </row>
    <row r="41" spans="1:6" ht="15" hidden="1" x14ac:dyDescent="0.25">
      <c r="A41" s="117"/>
      <c r="B41" s="28"/>
      <c r="C41" s="47"/>
      <c r="D41" s="9"/>
      <c r="E41" s="74"/>
      <c r="F41" s="75">
        <f t="shared" si="1"/>
        <v>0</v>
      </c>
    </row>
    <row r="42" spans="1:6" ht="15" hidden="1" x14ac:dyDescent="0.25">
      <c r="A42" s="117"/>
      <c r="B42" s="28"/>
      <c r="C42" s="47"/>
      <c r="D42" s="9"/>
      <c r="E42" s="74"/>
      <c r="F42" s="75">
        <f t="shared" si="1"/>
        <v>0</v>
      </c>
    </row>
    <row r="43" spans="1:6" ht="15" hidden="1" x14ac:dyDescent="0.25">
      <c r="A43" s="117"/>
      <c r="B43" s="28"/>
      <c r="C43" s="4"/>
      <c r="D43" s="9"/>
      <c r="E43" s="74"/>
      <c r="F43" s="75">
        <f t="shared" si="1"/>
        <v>0</v>
      </c>
    </row>
    <row r="44" spans="1:6" ht="15" hidden="1" x14ac:dyDescent="0.25">
      <c r="A44" s="117"/>
      <c r="B44" s="28"/>
      <c r="C44" s="4"/>
      <c r="D44" s="9"/>
      <c r="E44" s="74"/>
      <c r="F44" s="75">
        <f t="shared" si="1"/>
        <v>0</v>
      </c>
    </row>
    <row r="45" spans="1:6" ht="15" hidden="1" x14ac:dyDescent="0.25">
      <c r="A45" s="117"/>
      <c r="B45" s="12"/>
      <c r="C45" s="4"/>
      <c r="D45" s="9"/>
      <c r="E45" s="74"/>
      <c r="F45" s="75">
        <f t="shared" si="1"/>
        <v>0</v>
      </c>
    </row>
    <row r="46" spans="1:6" ht="18.75" hidden="1" x14ac:dyDescent="0.3">
      <c r="A46" s="117"/>
      <c r="B46" s="29"/>
      <c r="C46" s="4"/>
      <c r="D46" s="9"/>
      <c r="E46" s="74"/>
      <c r="F46" s="75">
        <f t="shared" si="1"/>
        <v>0</v>
      </c>
    </row>
    <row r="47" spans="1:6" ht="15" hidden="1" x14ac:dyDescent="0.25">
      <c r="A47" s="117"/>
      <c r="B47" s="28"/>
      <c r="C47" s="12"/>
      <c r="D47" s="12"/>
      <c r="E47" s="76"/>
      <c r="F47" s="75">
        <f t="shared" si="1"/>
        <v>0</v>
      </c>
    </row>
    <row r="48" spans="1:6" ht="18.75" hidden="1" x14ac:dyDescent="0.3">
      <c r="A48" s="117"/>
      <c r="B48" s="28"/>
      <c r="C48" s="15"/>
      <c r="D48" s="16"/>
      <c r="E48" s="77"/>
      <c r="F48" s="75">
        <f t="shared" si="1"/>
        <v>0</v>
      </c>
    </row>
    <row r="49" spans="1:6" s="17" customFormat="1" ht="15" hidden="1" x14ac:dyDescent="0.25">
      <c r="A49" s="118"/>
      <c r="B49" s="28"/>
      <c r="C49" s="5"/>
      <c r="D49" s="9"/>
      <c r="E49" s="78"/>
      <c r="F49" s="75">
        <f t="shared" si="1"/>
        <v>0</v>
      </c>
    </row>
    <row r="50" spans="1:6" ht="15" hidden="1" x14ac:dyDescent="0.25">
      <c r="A50" s="117"/>
      <c r="B50" s="28"/>
      <c r="C50" s="5"/>
      <c r="D50" s="9"/>
      <c r="E50" s="78"/>
      <c r="F50" s="75">
        <f t="shared" si="1"/>
        <v>0</v>
      </c>
    </row>
    <row r="51" spans="1:6" ht="15" hidden="1" x14ac:dyDescent="0.25">
      <c r="A51" s="117"/>
      <c r="B51" s="28"/>
      <c r="C51" s="5"/>
      <c r="D51" s="9"/>
      <c r="E51" s="78"/>
      <c r="F51" s="75">
        <f t="shared" si="1"/>
        <v>0</v>
      </c>
    </row>
    <row r="52" spans="1:6" ht="15" hidden="1" x14ac:dyDescent="0.25">
      <c r="A52" s="117"/>
      <c r="B52" s="28"/>
      <c r="C52" s="5"/>
      <c r="D52" s="9"/>
      <c r="E52" s="78"/>
      <c r="F52" s="75">
        <f t="shared" si="1"/>
        <v>0</v>
      </c>
    </row>
    <row r="53" spans="1:6" ht="15" hidden="1" x14ac:dyDescent="0.25">
      <c r="A53" s="117"/>
      <c r="B53" s="39"/>
      <c r="C53" s="5"/>
      <c r="D53" s="9"/>
      <c r="E53" s="78"/>
      <c r="F53" s="75">
        <f t="shared" si="1"/>
        <v>0</v>
      </c>
    </row>
    <row r="54" spans="1:6" ht="21" hidden="1" thickBot="1" x14ac:dyDescent="0.35">
      <c r="A54" s="117"/>
      <c r="B54" s="30"/>
      <c r="C54" s="5"/>
      <c r="D54" s="9"/>
      <c r="E54" s="78"/>
      <c r="F54" s="75">
        <f t="shared" si="1"/>
        <v>0</v>
      </c>
    </row>
    <row r="55" spans="1:6" ht="15" x14ac:dyDescent="0.25">
      <c r="A55" s="94">
        <v>18</v>
      </c>
      <c r="B55" s="102" t="s">
        <v>99</v>
      </c>
      <c r="C55" s="40" t="s">
        <v>78</v>
      </c>
      <c r="D55" s="106">
        <v>2</v>
      </c>
      <c r="E55" s="89">
        <v>5</v>
      </c>
      <c r="F55" s="110">
        <f>E55*D55</f>
        <v>10</v>
      </c>
    </row>
    <row r="56" spans="1:6" ht="18.75" customHeight="1" x14ac:dyDescent="0.25">
      <c r="A56" s="94">
        <v>19</v>
      </c>
      <c r="B56" s="102" t="s">
        <v>100</v>
      </c>
      <c r="C56" s="40" t="s">
        <v>103</v>
      </c>
      <c r="D56" s="106">
        <v>26</v>
      </c>
      <c r="E56" s="89">
        <v>4.29</v>
      </c>
      <c r="F56" s="74">
        <f>E56*D56</f>
        <v>111.54</v>
      </c>
    </row>
    <row r="57" spans="1:6" ht="18" customHeight="1" x14ac:dyDescent="0.25">
      <c r="A57" s="94">
        <v>20</v>
      </c>
      <c r="B57" s="102" t="s">
        <v>101</v>
      </c>
      <c r="C57" s="40" t="s">
        <v>104</v>
      </c>
      <c r="D57" s="106">
        <v>26</v>
      </c>
      <c r="E57" s="89">
        <v>3.6</v>
      </c>
      <c r="F57" s="110">
        <f>E57*D57</f>
        <v>93.600000000000009</v>
      </c>
    </row>
    <row r="58" spans="1:6" s="6" customFormat="1" ht="17.25" customHeight="1" x14ac:dyDescent="0.25">
      <c r="A58" s="94">
        <v>21</v>
      </c>
      <c r="B58" s="111" t="s">
        <v>102</v>
      </c>
      <c r="C58" s="81" t="s">
        <v>74</v>
      </c>
      <c r="D58" s="106">
        <v>102</v>
      </c>
      <c r="E58" s="89">
        <v>0.19</v>
      </c>
      <c r="F58" s="112">
        <f>D58*E58</f>
        <v>19.38</v>
      </c>
    </row>
    <row r="59" spans="1:6" s="6" customFormat="1" ht="17.25" customHeight="1" x14ac:dyDescent="0.25">
      <c r="A59" s="119">
        <v>22</v>
      </c>
      <c r="B59" s="111" t="s">
        <v>79</v>
      </c>
      <c r="C59" s="81" t="s">
        <v>80</v>
      </c>
      <c r="D59" s="106">
        <v>51</v>
      </c>
      <c r="E59" s="89">
        <v>7.0000000000000007E-2</v>
      </c>
      <c r="F59" s="112">
        <f>D59*E59</f>
        <v>3.5700000000000003</v>
      </c>
    </row>
    <row r="60" spans="1:6" s="6" customFormat="1" ht="17.25" customHeight="1" x14ac:dyDescent="0.25">
      <c r="A60" s="119">
        <v>23</v>
      </c>
      <c r="B60" s="111" t="s">
        <v>106</v>
      </c>
      <c r="C60" s="113" t="s">
        <v>70</v>
      </c>
      <c r="D60" s="114">
        <v>1</v>
      </c>
      <c r="E60" s="115">
        <v>7</v>
      </c>
      <c r="F60" s="112">
        <f>E60*D60</f>
        <v>7</v>
      </c>
    </row>
    <row r="61" spans="1:6" s="6" customFormat="1" ht="16.5" customHeight="1" x14ac:dyDescent="0.25">
      <c r="A61" s="119">
        <v>24</v>
      </c>
      <c r="B61" s="111" t="s">
        <v>107</v>
      </c>
      <c r="C61" s="113" t="s">
        <v>108</v>
      </c>
      <c r="D61" s="114">
        <v>30</v>
      </c>
      <c r="E61" s="115">
        <v>0.46</v>
      </c>
      <c r="F61" s="112">
        <f>D61*E61</f>
        <v>13.8</v>
      </c>
    </row>
    <row r="62" spans="1:6" s="6" customFormat="1" ht="19.5" customHeight="1" thickBot="1" x14ac:dyDescent="0.3">
      <c r="A62" s="120">
        <v>25</v>
      </c>
      <c r="B62" s="109" t="s">
        <v>112</v>
      </c>
      <c r="C62" s="121" t="s">
        <v>113</v>
      </c>
      <c r="D62" s="122">
        <v>10</v>
      </c>
      <c r="E62" s="123">
        <v>15.09</v>
      </c>
      <c r="F62" s="124">
        <f>D62*E62</f>
        <v>150.9</v>
      </c>
    </row>
    <row r="63" spans="1:6" s="6" customFormat="1" ht="19.5" customHeight="1" x14ac:dyDescent="0.3">
      <c r="B63" s="116" t="s">
        <v>105</v>
      </c>
      <c r="C63" s="80"/>
      <c r="D63" s="80"/>
      <c r="E63" s="80"/>
      <c r="F63" s="84">
        <f>F12+F13+F14+F15+F16+F17+F18+F19+F20+F21+F22+F23+F24+F25+F26+F27+F28+F29+F55+F56+F57+F58+F59+F60+F61+F62</f>
        <v>2241.0700000000006</v>
      </c>
    </row>
    <row r="64" spans="1:6" s="6" customFormat="1" ht="19.5" customHeight="1" x14ac:dyDescent="0.3">
      <c r="B64"/>
      <c r="C64" s="80"/>
      <c r="D64" s="80"/>
      <c r="E64" s="80"/>
      <c r="F64" s="84"/>
    </row>
    <row r="65" spans="2:6" s="6" customFormat="1" ht="19.5" customHeight="1" x14ac:dyDescent="0.3">
      <c r="B65"/>
      <c r="C65" s="80"/>
      <c r="D65" s="80"/>
      <c r="E65" s="80"/>
      <c r="F65" s="84"/>
    </row>
    <row r="66" spans="2:6" s="6" customFormat="1" ht="19.5" customHeight="1" x14ac:dyDescent="0.3">
      <c r="B66"/>
      <c r="C66" s="80"/>
      <c r="D66" s="80"/>
      <c r="E66" s="80"/>
      <c r="F66" s="84"/>
    </row>
    <row r="67" spans="2:6" s="6" customFormat="1" ht="19.5" customHeight="1" x14ac:dyDescent="0.3">
      <c r="B67"/>
      <c r="C67" s="80"/>
      <c r="D67" s="80"/>
      <c r="E67" s="80"/>
      <c r="F67" s="84"/>
    </row>
    <row r="68" spans="2:6" s="6" customFormat="1" ht="19.5" customHeight="1" x14ac:dyDescent="0.3">
      <c r="B68"/>
      <c r="C68" s="80"/>
      <c r="D68" s="80"/>
      <c r="E68" s="80"/>
      <c r="F68" s="84"/>
    </row>
    <row r="69" spans="2:6" s="35" customFormat="1" ht="20.25" x14ac:dyDescent="0.3">
      <c r="B69" s="10" t="s">
        <v>59</v>
      </c>
      <c r="C69" s="80"/>
      <c r="D69" s="80"/>
      <c r="E69" s="80"/>
      <c r="F69" s="84"/>
    </row>
    <row r="70" spans="2:6" ht="20.25" x14ac:dyDescent="0.3">
      <c r="B70" s="56" t="s">
        <v>0</v>
      </c>
      <c r="C70" s="80"/>
      <c r="D70" s="80"/>
      <c r="E70" s="80"/>
      <c r="F70" s="84"/>
    </row>
    <row r="71" spans="2:6" s="51" customFormat="1" ht="15" x14ac:dyDescent="0.2">
      <c r="B71" s="48"/>
      <c r="C71"/>
      <c r="D71"/>
      <c r="E71"/>
      <c r="F71"/>
    </row>
    <row r="72" spans="2:6" s="51" customFormat="1" ht="15" x14ac:dyDescent="0.2">
      <c r="B72" s="71" t="s">
        <v>55</v>
      </c>
      <c r="C72" s="48"/>
      <c r="D72" s="48"/>
      <c r="E72" s="135" t="s">
        <v>53</v>
      </c>
      <c r="F72" s="135"/>
    </row>
    <row r="73" spans="2:6" s="51" customFormat="1" ht="15" x14ac:dyDescent="0.2">
      <c r="B73" s="48" t="s">
        <v>63</v>
      </c>
      <c r="C73" s="48"/>
      <c r="D73" s="48"/>
      <c r="E73" s="135" t="s">
        <v>52</v>
      </c>
      <c r="F73" s="135"/>
    </row>
    <row r="74" spans="2:6" s="51" customFormat="1" ht="15" x14ac:dyDescent="0.2">
      <c r="B74" s="48"/>
      <c r="C74" s="48"/>
      <c r="D74" s="48"/>
      <c r="E74" s="135"/>
      <c r="F74" s="135"/>
    </row>
    <row r="75" spans="2:6" s="51" customFormat="1" ht="15" x14ac:dyDescent="0.2">
      <c r="B75" s="55"/>
      <c r="C75" s="48"/>
      <c r="D75" s="48"/>
      <c r="E75" s="135"/>
      <c r="F75" s="135"/>
    </row>
    <row r="76" spans="2:6" s="51" customFormat="1" ht="15" x14ac:dyDescent="0.2">
      <c r="C76" s="48"/>
      <c r="D76" s="48"/>
      <c r="E76" s="135"/>
      <c r="F76" s="135"/>
    </row>
    <row r="77" spans="2:6" s="51" customFormat="1" ht="15" x14ac:dyDescent="0.2">
      <c r="C77" s="55"/>
      <c r="D77" s="55"/>
      <c r="E77" s="55"/>
      <c r="F77" s="55"/>
    </row>
    <row r="78" spans="2:6" s="51" customFormat="1" x14ac:dyDescent="0.2"/>
    <row r="79" spans="2:6" s="51" customFormat="1" x14ac:dyDescent="0.2"/>
    <row r="80" spans="2:6" s="51" customFormat="1" ht="39.6" customHeight="1" x14ac:dyDescent="0.2"/>
    <row r="81" s="51" customFormat="1" hidden="1" x14ac:dyDescent="0.2"/>
    <row r="82" s="51" customFormat="1" hidden="1" x14ac:dyDescent="0.2"/>
    <row r="83" s="51" customFormat="1" ht="1.9" hidden="1" customHeight="1" x14ac:dyDescent="0.2"/>
    <row r="84" s="51" customFormat="1" hidden="1" x14ac:dyDescent="0.2"/>
    <row r="85" s="51" customFormat="1" hidden="1" x14ac:dyDescent="0.2"/>
    <row r="86" s="51" customFormat="1" hidden="1" x14ac:dyDescent="0.2"/>
    <row r="87" s="51" customFormat="1" hidden="1" x14ac:dyDescent="0.2"/>
    <row r="88" s="51" customFormat="1" hidden="1" x14ac:dyDescent="0.2"/>
    <row r="89" s="51" customFormat="1" hidden="1" x14ac:dyDescent="0.2"/>
    <row r="90" s="51" customFormat="1" ht="0.6" hidden="1" customHeight="1" x14ac:dyDescent="0.2"/>
    <row r="91" s="51" customFormat="1" ht="28.9" hidden="1" customHeight="1" x14ac:dyDescent="0.2"/>
    <row r="92" s="51" customFormat="1" hidden="1" x14ac:dyDescent="0.2"/>
    <row r="93" s="51" customFormat="1" hidden="1" x14ac:dyDescent="0.2"/>
    <row r="94" s="51" customFormat="1" hidden="1" x14ac:dyDescent="0.2"/>
    <row r="95" s="51" customFormat="1" hidden="1" x14ac:dyDescent="0.2"/>
    <row r="96" s="51" customFormat="1" hidden="1" x14ac:dyDescent="0.2"/>
    <row r="97" s="51" customFormat="1" hidden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pans="2:6" s="51" customFormat="1" x14ac:dyDescent="0.2"/>
    <row r="130" spans="2:6" s="51" customFormat="1" x14ac:dyDescent="0.2"/>
    <row r="131" spans="2:6" s="51" customFormat="1" x14ac:dyDescent="0.2"/>
    <row r="132" spans="2:6" s="51" customFormat="1" x14ac:dyDescent="0.2"/>
    <row r="133" spans="2:6" s="51" customFormat="1" x14ac:dyDescent="0.2"/>
    <row r="134" spans="2:6" s="51" customFormat="1" x14ac:dyDescent="0.2"/>
    <row r="135" spans="2:6" s="51" customFormat="1" x14ac:dyDescent="0.2"/>
    <row r="136" spans="2:6" s="51" customFormat="1" x14ac:dyDescent="0.2"/>
    <row r="137" spans="2:6" s="51" customFormat="1" x14ac:dyDescent="0.2"/>
    <row r="138" spans="2:6" s="51" customFormat="1" x14ac:dyDescent="0.2">
      <c r="B138"/>
    </row>
    <row r="139" spans="2:6" s="51" customFormat="1" x14ac:dyDescent="0.2">
      <c r="B139"/>
    </row>
    <row r="140" spans="2:6" s="51" customFormat="1" x14ac:dyDescent="0.2">
      <c r="B140"/>
      <c r="C140"/>
      <c r="D140"/>
      <c r="E140"/>
      <c r="F140"/>
    </row>
  </sheetData>
  <mergeCells count="18">
    <mergeCell ref="A1:B1"/>
    <mergeCell ref="A2:B2"/>
    <mergeCell ref="A6:B6"/>
    <mergeCell ref="A7:B7"/>
    <mergeCell ref="A8:B8"/>
    <mergeCell ref="A10:A11"/>
    <mergeCell ref="E76:F76"/>
    <mergeCell ref="B4:F4"/>
    <mergeCell ref="E74:F74"/>
    <mergeCell ref="E75:F75"/>
    <mergeCell ref="B10:B11"/>
    <mergeCell ref="C10:C11"/>
    <mergeCell ref="D10:D11"/>
    <mergeCell ref="E10:E11"/>
    <mergeCell ref="F10:F11"/>
    <mergeCell ref="E73:F73"/>
    <mergeCell ref="E72:F72"/>
    <mergeCell ref="A5:B5"/>
  </mergeCells>
  <phoneticPr fontId="9" type="noConversion"/>
  <pageMargins left="1.04" right="7.0000000000000007E-2" top="0.62" bottom="1" header="0.5" footer="0.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Galak</dc:creator>
  <cp:lastModifiedBy>Татьяна Мазур</cp:lastModifiedBy>
  <cp:lastPrinted>2020-07-18T12:26:39Z</cp:lastPrinted>
  <dcterms:created xsi:type="dcterms:W3CDTF">2002-08-19T09:48:07Z</dcterms:created>
  <dcterms:modified xsi:type="dcterms:W3CDTF">2020-12-10T11:28:20Z</dcterms:modified>
</cp:coreProperties>
</file>