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062\"/>
    </mc:Choice>
  </mc:AlternateContent>
  <xr:revisionPtr revIDLastSave="0" documentId="8_{CC2AC5F3-1DE8-4C56-817F-BB38D706A98F}" xr6:coauthVersionLast="34" xr6:coauthVersionMax="34" xr10:uidLastSave="{00000000-0000-0000-0000-000000000000}"/>
  <bookViews>
    <workbookView xWindow="120" yWindow="120" windowWidth="9720" windowHeight="7320" firstSheet="11" activeTab="11" xr2:uid="{00000000-000D-0000-FFFF-FFFF00000000}"/>
  </bookViews>
  <sheets>
    <sheet name="1гр.ком." sheetId="1" r:id="rId1"/>
    <sheet name="1гр.л." sheetId="2" r:id="rId2"/>
    <sheet name="2гр.ком." sheetId="3" r:id="rId3"/>
    <sheet name="2гр.л." sheetId="4" r:id="rId4"/>
    <sheet name="16.05 ком" sheetId="6" r:id="rId5"/>
    <sheet name="жен.16.05" sheetId="9" r:id="rId6"/>
    <sheet name="муж.16.05" sheetId="8" r:id="rId7"/>
    <sheet name="16.05 л." sheetId="5" r:id="rId8"/>
    <sheet name="3гр.ком." sheetId="7" r:id="rId9"/>
    <sheet name="3гр.л." sheetId="10" r:id="rId10"/>
    <sheet name="жен.17.05" sheetId="11" r:id="rId11"/>
    <sheet name="муж.17.05" sheetId="12" r:id="rId12"/>
  </sheets>
  <calcPr calcId="179016"/>
</workbook>
</file>

<file path=xl/calcChain.xml><?xml version="1.0" encoding="utf-8"?>
<calcChain xmlns="http://schemas.openxmlformats.org/spreadsheetml/2006/main">
  <c r="H8" i="12" l="1"/>
  <c r="I8" i="12"/>
  <c r="H7" i="12"/>
  <c r="I7" i="12"/>
  <c r="H18" i="12"/>
  <c r="I18" i="12"/>
  <c r="H26" i="12"/>
  <c r="I26" i="12"/>
  <c r="H15" i="12"/>
  <c r="I15" i="12"/>
  <c r="H23" i="12"/>
  <c r="I23" i="12"/>
  <c r="H14" i="12"/>
  <c r="I14" i="12"/>
  <c r="H21" i="12"/>
  <c r="I21" i="12"/>
  <c r="H5" i="12"/>
  <c r="I5" i="12"/>
  <c r="H27" i="12"/>
  <c r="I27" i="12"/>
  <c r="H13" i="12"/>
  <c r="I13" i="12"/>
  <c r="H22" i="12"/>
  <c r="I22" i="12"/>
  <c r="H19" i="12"/>
  <c r="I19" i="12"/>
  <c r="H16" i="12"/>
  <c r="I16" i="12"/>
  <c r="H25" i="12"/>
  <c r="I25" i="12"/>
  <c r="H17" i="12"/>
  <c r="I17" i="12"/>
  <c r="H20" i="12"/>
  <c r="I20" i="12"/>
  <c r="H9" i="12"/>
  <c r="I9" i="12"/>
  <c r="H6" i="12"/>
  <c r="I6" i="12"/>
  <c r="H4" i="12"/>
  <c r="I4" i="12"/>
  <c r="H12" i="12"/>
  <c r="I12" i="12"/>
  <c r="H11" i="12"/>
  <c r="I11" i="12"/>
  <c r="H10" i="12"/>
  <c r="I10" i="12"/>
  <c r="H24" i="12"/>
  <c r="I24" i="12"/>
  <c r="H7" i="11"/>
  <c r="I7" i="11"/>
  <c r="H11" i="11"/>
  <c r="I11" i="11"/>
  <c r="H10" i="11"/>
  <c r="I10" i="11"/>
  <c r="H27" i="11"/>
  <c r="I27" i="11"/>
  <c r="H26" i="11"/>
  <c r="I26" i="11"/>
  <c r="H4" i="11"/>
  <c r="I4" i="11"/>
  <c r="H23" i="11"/>
  <c r="I23" i="11"/>
  <c r="H24" i="11"/>
  <c r="I24" i="11"/>
  <c r="H6" i="11"/>
  <c r="I6" i="11"/>
  <c r="H8" i="11"/>
  <c r="I8" i="11"/>
  <c r="H15" i="11"/>
  <c r="I15" i="11"/>
  <c r="H5" i="11"/>
  <c r="I5" i="11"/>
  <c r="H21" i="11"/>
  <c r="I21" i="11"/>
  <c r="H20" i="11"/>
  <c r="I20" i="11"/>
  <c r="H25" i="11"/>
  <c r="I25" i="11"/>
  <c r="H19" i="11"/>
  <c r="I19" i="11"/>
  <c r="H9" i="11"/>
  <c r="I9" i="11"/>
  <c r="H13" i="11"/>
  <c r="I13" i="11"/>
  <c r="H12" i="11"/>
  <c r="I12" i="11"/>
  <c r="H22" i="11"/>
  <c r="I22" i="11"/>
  <c r="H18" i="11"/>
  <c r="I18" i="11"/>
  <c r="H17" i="11"/>
  <c r="I17" i="11"/>
  <c r="H16" i="11"/>
  <c r="I16" i="11"/>
  <c r="H14" i="11"/>
  <c r="I14" i="11"/>
  <c r="H13" i="10"/>
  <c r="I13" i="10"/>
  <c r="H11" i="10"/>
  <c r="I11" i="10"/>
  <c r="H9" i="10"/>
  <c r="I9" i="10"/>
  <c r="H27" i="10"/>
  <c r="I27" i="10"/>
  <c r="H26" i="10"/>
  <c r="I26" i="10"/>
  <c r="H51" i="10"/>
  <c r="I51" i="10"/>
  <c r="H24" i="10"/>
  <c r="I24" i="10"/>
  <c r="H38" i="10"/>
  <c r="I38" i="10"/>
  <c r="H20" i="10"/>
  <c r="I20" i="10"/>
  <c r="H50" i="10"/>
  <c r="I50" i="10"/>
  <c r="H32" i="10"/>
  <c r="I32" i="10"/>
  <c r="H7" i="10"/>
  <c r="I7" i="10"/>
  <c r="H19" i="10"/>
  <c r="I19" i="10"/>
  <c r="H30" i="10"/>
  <c r="I30" i="10"/>
  <c r="H47" i="10"/>
  <c r="I47" i="10"/>
  <c r="H48" i="10"/>
  <c r="I48" i="10"/>
  <c r="H10" i="10"/>
  <c r="I10" i="10"/>
  <c r="H5" i="10"/>
  <c r="I5" i="10"/>
  <c r="H17" i="10"/>
  <c r="I17" i="10"/>
  <c r="H39" i="10"/>
  <c r="I39" i="10"/>
  <c r="H37" i="10"/>
  <c r="I37" i="10"/>
  <c r="H8" i="10"/>
  <c r="I8" i="10"/>
  <c r="H18" i="10"/>
  <c r="I18" i="10"/>
  <c r="H31" i="10"/>
  <c r="I31" i="10"/>
  <c r="H25" i="10"/>
  <c r="I25" i="10"/>
  <c r="H22" i="10"/>
  <c r="I22" i="10"/>
  <c r="H45" i="10"/>
  <c r="I45" i="10"/>
  <c r="H44" i="10"/>
  <c r="I44" i="10"/>
  <c r="H49" i="10"/>
  <c r="I49" i="10"/>
  <c r="H36" i="10"/>
  <c r="I36" i="10"/>
  <c r="H43" i="10"/>
  <c r="I43" i="10"/>
  <c r="H23" i="10"/>
  <c r="I23" i="10"/>
  <c r="H21" i="10"/>
  <c r="I21" i="10"/>
  <c r="H28" i="10"/>
  <c r="I28" i="10"/>
  <c r="H33" i="10"/>
  <c r="I33" i="10"/>
  <c r="H12" i="10"/>
  <c r="I12" i="10"/>
  <c r="H29" i="10"/>
  <c r="I29" i="10"/>
  <c r="H46" i="10"/>
  <c r="I46" i="10"/>
  <c r="H6" i="10"/>
  <c r="I6" i="10"/>
  <c r="H4" i="10"/>
  <c r="I4" i="10"/>
  <c r="H42" i="10"/>
  <c r="I42" i="10"/>
  <c r="H41" i="10"/>
  <c r="I41" i="10"/>
  <c r="H16" i="10"/>
  <c r="I16" i="10"/>
  <c r="H15" i="10"/>
  <c r="I15" i="10"/>
  <c r="H14" i="10"/>
  <c r="I14" i="10"/>
  <c r="H40" i="10"/>
  <c r="I40" i="10"/>
  <c r="H35" i="10"/>
  <c r="I35" i="10"/>
  <c r="H34" i="10"/>
  <c r="I34" i="10"/>
  <c r="H4" i="7"/>
  <c r="I4" i="7"/>
  <c r="H5" i="7"/>
  <c r="H6" i="7"/>
  <c r="I6" i="7"/>
  <c r="H7" i="7"/>
  <c r="J4" i="7"/>
  <c r="K4" i="7"/>
  <c r="K5" i="7"/>
  <c r="K6" i="7"/>
  <c r="K7" i="7"/>
  <c r="I7" i="7"/>
  <c r="I5" i="7"/>
  <c r="H48" i="7"/>
  <c r="I48" i="7"/>
  <c r="H49" i="7"/>
  <c r="H50" i="7"/>
  <c r="I50" i="7"/>
  <c r="H51" i="7"/>
  <c r="J48" i="7"/>
  <c r="K48" i="7"/>
  <c r="K49" i="7"/>
  <c r="K50" i="7"/>
  <c r="K51" i="7"/>
  <c r="I51" i="7"/>
  <c r="I49" i="7"/>
  <c r="H35" i="9"/>
  <c r="I35" i="9"/>
  <c r="H34" i="9"/>
  <c r="I34" i="9"/>
  <c r="H33" i="9"/>
  <c r="I33" i="9"/>
  <c r="H32" i="9"/>
  <c r="I32" i="9"/>
  <c r="H31" i="9"/>
  <c r="I31" i="9"/>
  <c r="H30" i="9"/>
  <c r="I30" i="9"/>
  <c r="H29" i="9"/>
  <c r="I29" i="9"/>
  <c r="H28" i="9"/>
  <c r="I28" i="9"/>
  <c r="H27" i="9"/>
  <c r="I27" i="9"/>
  <c r="H26" i="9"/>
  <c r="I26" i="9"/>
  <c r="H25" i="9"/>
  <c r="I25" i="9"/>
  <c r="H24" i="9"/>
  <c r="I24" i="9"/>
  <c r="H23" i="9"/>
  <c r="I23" i="9"/>
  <c r="H22" i="9"/>
  <c r="I22" i="9"/>
  <c r="H21" i="9"/>
  <c r="I21" i="9"/>
  <c r="H20" i="9"/>
  <c r="I20" i="9"/>
  <c r="H19" i="9"/>
  <c r="I19" i="9"/>
  <c r="H18" i="9"/>
  <c r="I18" i="9"/>
  <c r="H17" i="9"/>
  <c r="I17" i="9"/>
  <c r="H16" i="9"/>
  <c r="I16" i="9"/>
  <c r="H15" i="9"/>
  <c r="I15" i="9"/>
  <c r="H14" i="9"/>
  <c r="I14" i="9"/>
  <c r="H13" i="9"/>
  <c r="I13" i="9"/>
  <c r="H12" i="9"/>
  <c r="I12" i="9"/>
  <c r="H11" i="9"/>
  <c r="I11" i="9"/>
  <c r="H10" i="9"/>
  <c r="I10" i="9"/>
  <c r="H9" i="9"/>
  <c r="I9" i="9"/>
  <c r="H8" i="9"/>
  <c r="I8" i="9"/>
  <c r="H7" i="9"/>
  <c r="I7" i="9"/>
  <c r="H6" i="9"/>
  <c r="I6" i="9"/>
  <c r="H5" i="9"/>
  <c r="I5" i="9"/>
  <c r="H4" i="9"/>
  <c r="I4" i="9"/>
  <c r="H35" i="8"/>
  <c r="I35" i="8"/>
  <c r="H34" i="8"/>
  <c r="I34" i="8"/>
  <c r="H33" i="8"/>
  <c r="I33" i="8"/>
  <c r="H32" i="8"/>
  <c r="I32" i="8"/>
  <c r="H31" i="8"/>
  <c r="I31" i="8"/>
  <c r="H30" i="8"/>
  <c r="I30" i="8"/>
  <c r="H29" i="8"/>
  <c r="I29" i="8"/>
  <c r="H28" i="8"/>
  <c r="I28" i="8"/>
  <c r="H27" i="8"/>
  <c r="I27" i="8"/>
  <c r="H26" i="8"/>
  <c r="I26" i="8"/>
  <c r="H25" i="8"/>
  <c r="I25" i="8"/>
  <c r="H24" i="8"/>
  <c r="I24" i="8"/>
  <c r="H23" i="8"/>
  <c r="I23" i="8"/>
  <c r="H22" i="8"/>
  <c r="I22" i="8"/>
  <c r="H21" i="8"/>
  <c r="I21" i="8"/>
  <c r="H20" i="8"/>
  <c r="I20" i="8"/>
  <c r="H19" i="8"/>
  <c r="I19" i="8"/>
  <c r="H18" i="8"/>
  <c r="I18" i="8"/>
  <c r="H17" i="8"/>
  <c r="I17" i="8"/>
  <c r="H16" i="8"/>
  <c r="I16" i="8"/>
  <c r="H15" i="8"/>
  <c r="I15" i="8"/>
  <c r="H14" i="8"/>
  <c r="I14" i="8"/>
  <c r="H13" i="8"/>
  <c r="I13" i="8"/>
  <c r="H12" i="8"/>
  <c r="I12" i="8"/>
  <c r="H11" i="8"/>
  <c r="I11" i="8"/>
  <c r="H10" i="8"/>
  <c r="I10" i="8"/>
  <c r="H9" i="8"/>
  <c r="I9" i="8"/>
  <c r="H8" i="8"/>
  <c r="I8" i="8"/>
  <c r="H7" i="8"/>
  <c r="I7" i="8"/>
  <c r="H6" i="8"/>
  <c r="I6" i="8"/>
  <c r="H5" i="8"/>
  <c r="I5" i="8"/>
  <c r="H4" i="8"/>
  <c r="I4" i="8"/>
  <c r="H28" i="7"/>
  <c r="I28" i="7"/>
  <c r="H29" i="7"/>
  <c r="H30" i="7"/>
  <c r="I30" i="7"/>
  <c r="H31" i="7"/>
  <c r="J28" i="7"/>
  <c r="K28" i="7"/>
  <c r="K29" i="7"/>
  <c r="K30" i="7"/>
  <c r="K31" i="7"/>
  <c r="I31" i="7"/>
  <c r="I29" i="7"/>
  <c r="H40" i="7"/>
  <c r="I40" i="7"/>
  <c r="H41" i="7"/>
  <c r="H42" i="7"/>
  <c r="I42" i="7"/>
  <c r="H43" i="7"/>
  <c r="J40" i="7"/>
  <c r="K40" i="7"/>
  <c r="K41" i="7"/>
  <c r="K42" i="7"/>
  <c r="K43" i="7"/>
  <c r="I43" i="7"/>
  <c r="I41" i="7"/>
  <c r="H12" i="7"/>
  <c r="I12" i="7"/>
  <c r="H13" i="7"/>
  <c r="H14" i="7"/>
  <c r="I14" i="7"/>
  <c r="H15" i="7"/>
  <c r="J12" i="7"/>
  <c r="K12" i="7"/>
  <c r="K13" i="7"/>
  <c r="K14" i="7"/>
  <c r="K15" i="7"/>
  <c r="I15" i="7"/>
  <c r="I13" i="7"/>
  <c r="H20" i="7"/>
  <c r="I20" i="7"/>
  <c r="H21" i="7"/>
  <c r="H22" i="7"/>
  <c r="I22" i="7"/>
  <c r="H23" i="7"/>
  <c r="J20" i="7"/>
  <c r="K20" i="7"/>
  <c r="K21" i="7"/>
  <c r="K22" i="7"/>
  <c r="K23" i="7"/>
  <c r="I23" i="7"/>
  <c r="I21" i="7"/>
  <c r="H36" i="7"/>
  <c r="I36" i="7"/>
  <c r="H37" i="7"/>
  <c r="H38" i="7"/>
  <c r="I38" i="7"/>
  <c r="H39" i="7"/>
  <c r="J36" i="7"/>
  <c r="K36" i="7"/>
  <c r="K37" i="7"/>
  <c r="K38" i="7"/>
  <c r="K39" i="7"/>
  <c r="I39" i="7"/>
  <c r="I37" i="7"/>
  <c r="H44" i="7"/>
  <c r="I44" i="7"/>
  <c r="H45" i="7"/>
  <c r="H46" i="7"/>
  <c r="I46" i="7"/>
  <c r="H47" i="7"/>
  <c r="J44" i="7"/>
  <c r="K44" i="7"/>
  <c r="K45" i="7"/>
  <c r="K46" i="7"/>
  <c r="K47" i="7"/>
  <c r="I47" i="7"/>
  <c r="I45" i="7"/>
  <c r="H16" i="7"/>
  <c r="I16" i="7"/>
  <c r="H17" i="7"/>
  <c r="H18" i="7"/>
  <c r="I18" i="7"/>
  <c r="H19" i="7"/>
  <c r="J16" i="7"/>
  <c r="K16" i="7"/>
  <c r="K17" i="7"/>
  <c r="K18" i="7"/>
  <c r="K19" i="7"/>
  <c r="I19" i="7"/>
  <c r="I17" i="7"/>
  <c r="H8" i="7"/>
  <c r="I8" i="7"/>
  <c r="H9" i="7"/>
  <c r="H10" i="7"/>
  <c r="I10" i="7"/>
  <c r="H11" i="7"/>
  <c r="J8" i="7"/>
  <c r="I11" i="7"/>
  <c r="I9" i="7"/>
  <c r="H24" i="7"/>
  <c r="I24" i="7"/>
  <c r="H25" i="7"/>
  <c r="H26" i="7"/>
  <c r="I26" i="7"/>
  <c r="H27" i="7"/>
  <c r="J24" i="7"/>
  <c r="I27" i="7"/>
  <c r="I25" i="7"/>
  <c r="H32" i="7"/>
  <c r="I32" i="7"/>
  <c r="H33" i="7"/>
  <c r="H34" i="7"/>
  <c r="I34" i="7"/>
  <c r="H35" i="7"/>
  <c r="J32" i="7"/>
  <c r="I35" i="7"/>
  <c r="I33" i="7"/>
  <c r="H41" i="5"/>
  <c r="I41" i="5"/>
  <c r="H55" i="5"/>
  <c r="I55" i="5"/>
  <c r="H61" i="5"/>
  <c r="I61" i="5"/>
  <c r="H34" i="5"/>
  <c r="I34" i="5"/>
  <c r="H50" i="5"/>
  <c r="I50" i="5"/>
  <c r="H65" i="5"/>
  <c r="I65" i="5"/>
  <c r="H33" i="5"/>
  <c r="I33" i="5"/>
  <c r="H23" i="5"/>
  <c r="I23" i="5"/>
  <c r="H6" i="5"/>
  <c r="I6" i="5"/>
  <c r="H49" i="5"/>
  <c r="I49" i="5"/>
  <c r="H38" i="5"/>
  <c r="I38" i="5"/>
  <c r="H45" i="5"/>
  <c r="I45" i="5"/>
  <c r="H51" i="5"/>
  <c r="I51" i="5"/>
  <c r="H28" i="5"/>
  <c r="I28" i="5"/>
  <c r="H32" i="5"/>
  <c r="I32" i="5"/>
  <c r="H15" i="5"/>
  <c r="I15" i="5"/>
  <c r="H17" i="5"/>
  <c r="I17" i="5"/>
  <c r="H10" i="5"/>
  <c r="I10" i="5"/>
  <c r="H58" i="5"/>
  <c r="I58" i="5"/>
  <c r="H27" i="5"/>
  <c r="I27" i="5"/>
  <c r="H18" i="5"/>
  <c r="I18" i="5"/>
  <c r="H9" i="5"/>
  <c r="I9" i="5"/>
  <c r="H19" i="5"/>
  <c r="I19" i="5"/>
  <c r="H13" i="5"/>
  <c r="I13" i="5"/>
  <c r="H14" i="5"/>
  <c r="I14" i="5"/>
  <c r="H30" i="5"/>
  <c r="I30" i="5"/>
  <c r="H12" i="5"/>
  <c r="I12" i="5"/>
  <c r="H4" i="5"/>
  <c r="I4" i="5"/>
  <c r="H67" i="5"/>
  <c r="I67" i="5"/>
  <c r="H66" i="5"/>
  <c r="I66" i="5"/>
  <c r="H64" i="5"/>
  <c r="I64" i="5"/>
  <c r="H63" i="5"/>
  <c r="I63" i="5"/>
  <c r="H62" i="5"/>
  <c r="I62" i="5"/>
  <c r="H60" i="5"/>
  <c r="I60" i="5"/>
  <c r="H59" i="5"/>
  <c r="I59" i="5"/>
  <c r="H57" i="5"/>
  <c r="I57" i="5"/>
  <c r="H56" i="5"/>
  <c r="I56" i="5"/>
  <c r="H54" i="5"/>
  <c r="I54" i="5"/>
  <c r="H53" i="5"/>
  <c r="I53" i="5"/>
  <c r="H52" i="5"/>
  <c r="I52" i="5"/>
  <c r="H48" i="5"/>
  <c r="I48" i="5"/>
  <c r="H47" i="5"/>
  <c r="I47" i="5"/>
  <c r="H46" i="5"/>
  <c r="I46" i="5"/>
  <c r="H44" i="5"/>
  <c r="I44" i="5"/>
  <c r="H43" i="5"/>
  <c r="I43" i="5"/>
  <c r="H42" i="5"/>
  <c r="I42" i="5"/>
  <c r="H40" i="5"/>
  <c r="I40" i="5"/>
  <c r="H39" i="5"/>
  <c r="I39" i="5"/>
  <c r="H37" i="5"/>
  <c r="I37" i="5"/>
  <c r="H36" i="5"/>
  <c r="I36" i="5"/>
  <c r="H35" i="5"/>
  <c r="I35" i="5"/>
  <c r="H31" i="5"/>
  <c r="I31" i="5"/>
  <c r="H29" i="5"/>
  <c r="I29" i="5"/>
  <c r="H26" i="5"/>
  <c r="I26" i="5"/>
  <c r="H25" i="5"/>
  <c r="I25" i="5"/>
  <c r="H24" i="5"/>
  <c r="I24" i="5"/>
  <c r="H22" i="5"/>
  <c r="I22" i="5"/>
  <c r="H21" i="5"/>
  <c r="I21" i="5"/>
  <c r="H20" i="5"/>
  <c r="I20" i="5"/>
  <c r="H16" i="5"/>
  <c r="I16" i="5"/>
  <c r="H11" i="5"/>
  <c r="I11" i="5"/>
  <c r="H8" i="5"/>
  <c r="I8" i="5"/>
  <c r="H7" i="5"/>
  <c r="I7" i="5"/>
  <c r="H5" i="5"/>
  <c r="I5" i="5"/>
  <c r="H23" i="4"/>
  <c r="I23" i="4"/>
  <c r="H28" i="4"/>
  <c r="I28" i="4"/>
  <c r="H30" i="4"/>
  <c r="I30" i="4"/>
  <c r="H21" i="4"/>
  <c r="I21" i="4"/>
  <c r="H26" i="4"/>
  <c r="I26" i="4"/>
  <c r="H31" i="4"/>
  <c r="I31" i="4"/>
  <c r="H20" i="4"/>
  <c r="I20" i="4"/>
  <c r="H15" i="4"/>
  <c r="I15" i="4"/>
  <c r="H5" i="4"/>
  <c r="I5" i="4"/>
  <c r="H25" i="4"/>
  <c r="I25" i="4"/>
  <c r="H22" i="4"/>
  <c r="I22" i="4"/>
  <c r="H24" i="4"/>
  <c r="I24" i="4"/>
  <c r="H27" i="4"/>
  <c r="I27" i="4"/>
  <c r="H17" i="4"/>
  <c r="I17" i="4"/>
  <c r="H19" i="4"/>
  <c r="I19" i="4"/>
  <c r="H11" i="4"/>
  <c r="I11" i="4"/>
  <c r="H12" i="4"/>
  <c r="I12" i="4"/>
  <c r="H7" i="4"/>
  <c r="I7" i="4"/>
  <c r="H29" i="4"/>
  <c r="I29" i="4"/>
  <c r="H16" i="4"/>
  <c r="I16" i="4"/>
  <c r="H13" i="4"/>
  <c r="I13" i="4"/>
  <c r="H6" i="4"/>
  <c r="I6" i="4"/>
  <c r="H14" i="4"/>
  <c r="I14" i="4"/>
  <c r="H9" i="4"/>
  <c r="I9" i="4"/>
  <c r="H10" i="4"/>
  <c r="I10" i="4"/>
  <c r="H18" i="4"/>
  <c r="I18" i="4"/>
  <c r="H8" i="4"/>
  <c r="I8" i="4"/>
  <c r="H4" i="4"/>
  <c r="I4" i="4"/>
  <c r="H64" i="6"/>
  <c r="I64" i="6"/>
  <c r="H65" i="6"/>
  <c r="H66" i="6"/>
  <c r="I66" i="6"/>
  <c r="H67" i="6"/>
  <c r="J64" i="6"/>
  <c r="K64" i="6"/>
  <c r="K65" i="6"/>
  <c r="K66" i="6"/>
  <c r="K67" i="6"/>
  <c r="I67" i="6"/>
  <c r="I65" i="6"/>
  <c r="H60" i="6"/>
  <c r="I60" i="6"/>
  <c r="H61" i="6"/>
  <c r="H62" i="6"/>
  <c r="I62" i="6"/>
  <c r="H63" i="6"/>
  <c r="J60" i="6"/>
  <c r="K60" i="6"/>
  <c r="K61" i="6"/>
  <c r="K62" i="6"/>
  <c r="K63" i="6"/>
  <c r="I63" i="6"/>
  <c r="I61" i="6"/>
  <c r="H56" i="6"/>
  <c r="I56" i="6"/>
  <c r="H57" i="6"/>
  <c r="H58" i="6"/>
  <c r="I58" i="6"/>
  <c r="H59" i="6"/>
  <c r="J56" i="6"/>
  <c r="K56" i="6"/>
  <c r="K57" i="6"/>
  <c r="K58" i="6"/>
  <c r="K59" i="6"/>
  <c r="I59" i="6"/>
  <c r="I57" i="6"/>
  <c r="H48" i="6"/>
  <c r="I48" i="6"/>
  <c r="H49" i="6"/>
  <c r="H50" i="6"/>
  <c r="I50" i="6"/>
  <c r="H51" i="6"/>
  <c r="J48" i="6"/>
  <c r="K48" i="6"/>
  <c r="K49" i="6"/>
  <c r="K50" i="6"/>
  <c r="K51" i="6"/>
  <c r="I51" i="6"/>
  <c r="I49" i="6"/>
  <c r="H44" i="6"/>
  <c r="I44" i="6"/>
  <c r="H45" i="6"/>
  <c r="H46" i="6"/>
  <c r="I46" i="6"/>
  <c r="H47" i="6"/>
  <c r="J44" i="6"/>
  <c r="K44" i="6"/>
  <c r="K45" i="6"/>
  <c r="K46" i="6"/>
  <c r="K47" i="6"/>
  <c r="I47" i="6"/>
  <c r="I45" i="6"/>
  <c r="H36" i="6"/>
  <c r="I36" i="6"/>
  <c r="H37" i="6"/>
  <c r="H38" i="6"/>
  <c r="I38" i="6"/>
  <c r="H39" i="6"/>
  <c r="J36" i="6"/>
  <c r="K36" i="6"/>
  <c r="K37" i="6"/>
  <c r="K38" i="6"/>
  <c r="K39" i="6"/>
  <c r="I39" i="6"/>
  <c r="I37" i="6"/>
  <c r="H28" i="6"/>
  <c r="I28" i="6"/>
  <c r="H29" i="6"/>
  <c r="H30" i="6"/>
  <c r="I30" i="6"/>
  <c r="H31" i="6"/>
  <c r="J28" i="6"/>
  <c r="K28" i="6"/>
  <c r="K29" i="6"/>
  <c r="K30" i="6"/>
  <c r="K31" i="6"/>
  <c r="I31" i="6"/>
  <c r="I29" i="6"/>
  <c r="H24" i="6"/>
  <c r="I24" i="6"/>
  <c r="H25" i="6"/>
  <c r="H26" i="6"/>
  <c r="I26" i="6"/>
  <c r="H27" i="6"/>
  <c r="J24" i="6"/>
  <c r="K24" i="6"/>
  <c r="K25" i="6"/>
  <c r="K26" i="6"/>
  <c r="K27" i="6"/>
  <c r="I27" i="6"/>
  <c r="I25" i="6"/>
  <c r="H12" i="6"/>
  <c r="I12" i="6"/>
  <c r="H13" i="6"/>
  <c r="H14" i="6"/>
  <c r="I14" i="6"/>
  <c r="H15" i="6"/>
  <c r="J12" i="6"/>
  <c r="K12" i="6"/>
  <c r="K13" i="6"/>
  <c r="K14" i="6"/>
  <c r="K15" i="6"/>
  <c r="I15" i="6"/>
  <c r="I13" i="6"/>
  <c r="H28" i="3"/>
  <c r="I28" i="3"/>
  <c r="H29" i="3"/>
  <c r="H30" i="3"/>
  <c r="I30" i="3"/>
  <c r="H31" i="3"/>
  <c r="J28" i="3"/>
  <c r="K28" i="3"/>
  <c r="K29" i="3"/>
  <c r="K30" i="3"/>
  <c r="K31" i="3"/>
  <c r="I31" i="3"/>
  <c r="I29" i="3"/>
  <c r="H8" i="3"/>
  <c r="I8" i="3"/>
  <c r="H9" i="3"/>
  <c r="H10" i="3"/>
  <c r="I10" i="3"/>
  <c r="H11" i="3"/>
  <c r="J8" i="3"/>
  <c r="K8" i="3"/>
  <c r="K9" i="3"/>
  <c r="K10" i="3"/>
  <c r="K11" i="3"/>
  <c r="I11" i="3"/>
  <c r="I9" i="3"/>
  <c r="H20" i="3"/>
  <c r="I20" i="3"/>
  <c r="H21" i="3"/>
  <c r="H22" i="3"/>
  <c r="I22" i="3"/>
  <c r="H23" i="3"/>
  <c r="J20" i="3"/>
  <c r="K20" i="3"/>
  <c r="K21" i="3"/>
  <c r="K22" i="3"/>
  <c r="K23" i="3"/>
  <c r="I23" i="3"/>
  <c r="I21" i="3"/>
  <c r="H24" i="3"/>
  <c r="I24" i="3"/>
  <c r="H25" i="3"/>
  <c r="H26" i="3"/>
  <c r="I26" i="3"/>
  <c r="H27" i="3"/>
  <c r="J24" i="3"/>
  <c r="K24" i="3"/>
  <c r="K25" i="3"/>
  <c r="K26" i="3"/>
  <c r="K27" i="3"/>
  <c r="I27" i="3"/>
  <c r="I25" i="3"/>
  <c r="H4" i="3"/>
  <c r="I4" i="3"/>
  <c r="H5" i="3"/>
  <c r="H6" i="3"/>
  <c r="I6" i="3"/>
  <c r="H7" i="3"/>
  <c r="J4" i="3"/>
  <c r="K4" i="3"/>
  <c r="K5" i="3"/>
  <c r="K6" i="3"/>
  <c r="K7" i="3"/>
  <c r="I7" i="3"/>
  <c r="I5" i="3"/>
  <c r="H16" i="3"/>
  <c r="I16" i="3"/>
  <c r="H17" i="3"/>
  <c r="H18" i="3"/>
  <c r="I18" i="3"/>
  <c r="H19" i="3"/>
  <c r="J16" i="3"/>
  <c r="K16" i="3"/>
  <c r="K17" i="3"/>
  <c r="K18" i="3"/>
  <c r="K19" i="3"/>
  <c r="I19" i="3"/>
  <c r="I17" i="3"/>
  <c r="H12" i="3"/>
  <c r="I12" i="3"/>
  <c r="H13" i="3"/>
  <c r="H14" i="3"/>
  <c r="I14" i="3"/>
  <c r="H15" i="3"/>
  <c r="J12" i="3"/>
  <c r="K12" i="3"/>
  <c r="K13" i="3"/>
  <c r="K14" i="3"/>
  <c r="K15" i="3"/>
  <c r="I15" i="3"/>
  <c r="I13" i="3"/>
  <c r="H19" i="2"/>
  <c r="I19" i="2"/>
  <c r="H37" i="2"/>
  <c r="H27" i="2"/>
  <c r="I27" i="2"/>
  <c r="H31" i="2"/>
  <c r="I31" i="2"/>
  <c r="I37" i="2"/>
  <c r="H8" i="2"/>
  <c r="I8" i="2"/>
  <c r="H34" i="2"/>
  <c r="H11" i="2"/>
  <c r="I11" i="2"/>
  <c r="H12" i="2"/>
  <c r="I12" i="2"/>
  <c r="I34" i="2"/>
  <c r="H20" i="2"/>
  <c r="I20" i="2"/>
  <c r="H32" i="2"/>
  <c r="H21" i="2"/>
  <c r="I21" i="2"/>
  <c r="H16" i="2"/>
  <c r="I16" i="2"/>
  <c r="I32" i="2"/>
  <c r="H5" i="2"/>
  <c r="I5" i="2"/>
  <c r="H24" i="2"/>
  <c r="H6" i="2"/>
  <c r="I6" i="2"/>
  <c r="H35" i="2"/>
  <c r="I35" i="2"/>
  <c r="I24" i="2"/>
  <c r="H4" i="2"/>
  <c r="I4" i="2"/>
  <c r="H10" i="2"/>
  <c r="H22" i="2"/>
  <c r="I22" i="2"/>
  <c r="H18" i="2"/>
  <c r="I18" i="2"/>
  <c r="I10" i="2"/>
  <c r="H38" i="2"/>
  <c r="I38" i="2"/>
  <c r="H9" i="2"/>
  <c r="H28" i="2"/>
  <c r="I28" i="2"/>
  <c r="H15" i="2"/>
  <c r="I15" i="2"/>
  <c r="I9" i="2"/>
  <c r="H25" i="2"/>
  <c r="I25" i="2"/>
  <c r="H29" i="2"/>
  <c r="H30" i="2"/>
  <c r="I30" i="2"/>
  <c r="H26" i="2"/>
  <c r="I26" i="2"/>
  <c r="I29" i="2"/>
  <c r="H14" i="2"/>
  <c r="I14" i="2"/>
  <c r="H33" i="2"/>
  <c r="H36" i="2"/>
  <c r="I36" i="2"/>
  <c r="H17" i="2"/>
  <c r="I17" i="2"/>
  <c r="I33" i="2"/>
  <c r="H13" i="2"/>
  <c r="I13" i="2"/>
  <c r="H7" i="2"/>
  <c r="H23" i="2"/>
  <c r="I23" i="2"/>
  <c r="H39" i="2"/>
  <c r="I39" i="2"/>
  <c r="I7" i="2"/>
  <c r="H36" i="1"/>
  <c r="I36" i="1"/>
  <c r="H37" i="1"/>
  <c r="H38" i="1"/>
  <c r="I38" i="1"/>
  <c r="H39" i="1"/>
  <c r="J36" i="1"/>
  <c r="K36" i="1"/>
  <c r="K37" i="1"/>
  <c r="K38" i="1"/>
  <c r="K39" i="1"/>
  <c r="I39" i="1"/>
  <c r="I37" i="1"/>
  <c r="H8" i="1"/>
  <c r="I8" i="1"/>
  <c r="H9" i="1"/>
  <c r="H10" i="1"/>
  <c r="I10" i="1"/>
  <c r="H11" i="1"/>
  <c r="J8" i="1"/>
  <c r="K8" i="1"/>
  <c r="K9" i="1"/>
  <c r="K10" i="1"/>
  <c r="K11" i="1"/>
  <c r="I11" i="1"/>
  <c r="I9" i="1"/>
  <c r="H16" i="1"/>
  <c r="I16" i="1"/>
  <c r="H17" i="1"/>
  <c r="H18" i="1"/>
  <c r="I18" i="1"/>
  <c r="H19" i="1"/>
  <c r="J16" i="1"/>
  <c r="K16" i="1"/>
  <c r="K17" i="1"/>
  <c r="K18" i="1"/>
  <c r="K19" i="1"/>
  <c r="I19" i="1"/>
  <c r="I17" i="1"/>
  <c r="H12" i="1"/>
  <c r="I12" i="1"/>
  <c r="H13" i="1"/>
  <c r="H14" i="1"/>
  <c r="I14" i="1"/>
  <c r="H15" i="1"/>
  <c r="J12" i="1"/>
  <c r="K12" i="1"/>
  <c r="K13" i="1"/>
  <c r="K14" i="1"/>
  <c r="K15" i="1"/>
  <c r="I15" i="1"/>
  <c r="I13" i="1"/>
  <c r="H4" i="1"/>
  <c r="I4" i="1"/>
  <c r="H5" i="1"/>
  <c r="H6" i="1"/>
  <c r="I6" i="1"/>
  <c r="H7" i="1"/>
  <c r="J4" i="1"/>
  <c r="K4" i="1"/>
  <c r="K5" i="1"/>
  <c r="K6" i="1"/>
  <c r="K7" i="1"/>
  <c r="I7" i="1"/>
  <c r="I5" i="1"/>
  <c r="H20" i="1"/>
  <c r="I20" i="1"/>
  <c r="H21" i="1"/>
  <c r="H22" i="1"/>
  <c r="I22" i="1"/>
  <c r="H23" i="1"/>
  <c r="J20" i="1"/>
  <c r="K20" i="1"/>
  <c r="K21" i="1"/>
  <c r="K22" i="1"/>
  <c r="K23" i="1"/>
  <c r="I23" i="1"/>
  <c r="I21" i="1"/>
  <c r="H32" i="1"/>
  <c r="I32" i="1"/>
  <c r="H33" i="1"/>
  <c r="H34" i="1"/>
  <c r="I34" i="1"/>
  <c r="H35" i="1"/>
  <c r="J32" i="1"/>
  <c r="K32" i="1"/>
  <c r="K33" i="1"/>
  <c r="K34" i="1"/>
  <c r="K35" i="1"/>
  <c r="I35" i="1"/>
  <c r="I33" i="1"/>
  <c r="H24" i="1"/>
  <c r="I24" i="1"/>
  <c r="H25" i="1"/>
  <c r="H26" i="1"/>
  <c r="I26" i="1"/>
  <c r="H27" i="1"/>
  <c r="J24" i="1"/>
  <c r="K24" i="1"/>
  <c r="K25" i="1"/>
  <c r="K26" i="1"/>
  <c r="K27" i="1"/>
  <c r="I27" i="1"/>
  <c r="I25" i="1"/>
  <c r="H28" i="1"/>
  <c r="I28" i="1"/>
  <c r="H29" i="1"/>
  <c r="H30" i="1"/>
  <c r="I30" i="1"/>
  <c r="H31" i="1"/>
  <c r="J28" i="1"/>
  <c r="K28" i="1"/>
  <c r="K29" i="1"/>
  <c r="K30" i="1"/>
  <c r="K31" i="1"/>
  <c r="I31" i="1"/>
  <c r="I29" i="1"/>
  <c r="J29" i="1"/>
  <c r="J30" i="1"/>
  <c r="J31" i="1"/>
  <c r="J25" i="1"/>
  <c r="J26" i="1"/>
  <c r="J27" i="1"/>
  <c r="J33" i="1"/>
  <c r="J34" i="1"/>
  <c r="J35" i="1"/>
  <c r="J21" i="1"/>
  <c r="J22" i="1"/>
  <c r="J23" i="1"/>
  <c r="J5" i="1"/>
  <c r="J6" i="1"/>
  <c r="J7" i="1"/>
  <c r="J13" i="1"/>
  <c r="J14" i="1"/>
  <c r="J15" i="1"/>
  <c r="J17" i="1"/>
  <c r="J18" i="1"/>
  <c r="J19" i="1"/>
  <c r="J9" i="1"/>
  <c r="J10" i="1"/>
  <c r="J11" i="1"/>
  <c r="J37" i="1"/>
  <c r="J38" i="1"/>
  <c r="J39" i="1"/>
  <c r="J13" i="3"/>
  <c r="J14" i="3"/>
  <c r="J15" i="3"/>
  <c r="J17" i="3"/>
  <c r="J18" i="3"/>
  <c r="J19" i="3"/>
  <c r="J5" i="3"/>
  <c r="J6" i="3"/>
  <c r="J7" i="3"/>
  <c r="J25" i="3"/>
  <c r="J26" i="3"/>
  <c r="J27" i="3"/>
  <c r="J21" i="3"/>
  <c r="J22" i="3"/>
  <c r="J23" i="3"/>
  <c r="J9" i="3"/>
  <c r="J10" i="3"/>
  <c r="J11" i="3"/>
  <c r="J29" i="3"/>
  <c r="J30" i="3"/>
  <c r="J31" i="3"/>
  <c r="J13" i="6"/>
  <c r="J14" i="6"/>
  <c r="J15" i="6"/>
  <c r="J25" i="6"/>
  <c r="J26" i="6"/>
  <c r="J27" i="6"/>
  <c r="J29" i="6"/>
  <c r="J30" i="6"/>
  <c r="J31" i="6"/>
  <c r="J37" i="6"/>
  <c r="J38" i="6"/>
  <c r="J39" i="6"/>
  <c r="J45" i="6"/>
  <c r="J46" i="6"/>
  <c r="J47" i="6"/>
  <c r="J49" i="6"/>
  <c r="J50" i="6"/>
  <c r="J51" i="6"/>
  <c r="J57" i="6"/>
  <c r="J58" i="6"/>
  <c r="J59" i="6"/>
  <c r="J61" i="6"/>
  <c r="J62" i="6"/>
  <c r="J63" i="6"/>
  <c r="J65" i="6"/>
  <c r="J66" i="6"/>
  <c r="J67" i="6"/>
  <c r="K32" i="7"/>
  <c r="K33" i="7"/>
  <c r="K34" i="7"/>
  <c r="K35" i="7"/>
  <c r="J33" i="7"/>
  <c r="J34" i="7"/>
  <c r="J35" i="7"/>
  <c r="K24" i="7"/>
  <c r="K25" i="7"/>
  <c r="K26" i="7"/>
  <c r="K27" i="7"/>
  <c r="J25" i="7"/>
  <c r="J26" i="7"/>
  <c r="J27" i="7"/>
  <c r="K8" i="7"/>
  <c r="K9" i="7"/>
  <c r="K10" i="7"/>
  <c r="K11" i="7"/>
  <c r="J9" i="7"/>
  <c r="J10" i="7"/>
  <c r="J11" i="7"/>
  <c r="J17" i="7"/>
  <c r="J18" i="7"/>
  <c r="J19" i="7"/>
  <c r="J45" i="7"/>
  <c r="J46" i="7"/>
  <c r="J47" i="7"/>
  <c r="J37" i="7"/>
  <c r="J38" i="7"/>
  <c r="J39" i="7"/>
  <c r="J21" i="7"/>
  <c r="J22" i="7"/>
  <c r="J23" i="7"/>
  <c r="J13" i="7"/>
  <c r="J14" i="7"/>
  <c r="J15" i="7"/>
  <c r="J41" i="7"/>
  <c r="J42" i="7"/>
  <c r="J43" i="7"/>
  <c r="J29" i="7"/>
  <c r="J30" i="7"/>
  <c r="J31" i="7"/>
  <c r="J49" i="7"/>
  <c r="J50" i="7"/>
  <c r="J51" i="7"/>
  <c r="J5" i="7"/>
  <c r="J6" i="7"/>
  <c r="J7" i="7"/>
</calcChain>
</file>

<file path=xl/sharedStrings.xml><?xml version="1.0" encoding="utf-8"?>
<sst xmlns="http://schemas.openxmlformats.org/spreadsheetml/2006/main" count="1157" uniqueCount="156">
  <si>
    <t>ТУРНИР ПО БОУЛИНГУ В РАМКАХ 19 СПАРТАКИАДЫ  РАБОТНИКОВ АППАРАТОВ РЕСПУБЛИКАНСКИХ ОРГАНОВ ГОСУДАРСТВЕННОГО УПРАВЛЕНИЯ (16-17 МАЯ 2018 ГОДА)</t>
  </si>
  <si>
    <t>дорожка команда</t>
  </si>
  <si>
    <t xml:space="preserve">Ф И О </t>
  </si>
  <si>
    <t xml:space="preserve">1 игра </t>
  </si>
  <si>
    <t>2 игра</t>
  </si>
  <si>
    <t>3 игра</t>
  </si>
  <si>
    <t>Ганд-п</t>
  </si>
  <si>
    <t>Сумма игрока</t>
  </si>
  <si>
    <t>Средний игрока</t>
  </si>
  <si>
    <t>Сумма команды</t>
  </si>
  <si>
    <t>Средний команды</t>
  </si>
  <si>
    <t>место</t>
  </si>
  <si>
    <t>Богославце Дмитрий</t>
  </si>
  <si>
    <t>Министерство экономики РБ</t>
  </si>
  <si>
    <t>Батура Александр</t>
  </si>
  <si>
    <t>Акуленко Ольга</t>
  </si>
  <si>
    <t>ж</t>
  </si>
  <si>
    <t>Смолякова Юлия</t>
  </si>
  <si>
    <t>Подоляк Владимир</t>
  </si>
  <si>
    <t>МинПромышленности</t>
  </si>
  <si>
    <t>Молчун Ксения</t>
  </si>
  <si>
    <t>Гралько Виталий</t>
  </si>
  <si>
    <t>Рожко Наталья</t>
  </si>
  <si>
    <t>Журко Андрей</t>
  </si>
  <si>
    <t>Академия управления</t>
  </si>
  <si>
    <t>Дворецкая Виктория</t>
  </si>
  <si>
    <t>Кукашинов Владимир</t>
  </si>
  <si>
    <t>Шаблинская Екатерина</t>
  </si>
  <si>
    <t>Шатило Марина</t>
  </si>
  <si>
    <t>Минсельхозпрод</t>
  </si>
  <si>
    <t>Касперович Наталья</t>
  </si>
  <si>
    <t>Зенчик Валерий</t>
  </si>
  <si>
    <t>Полещук Леонид</t>
  </si>
  <si>
    <t>Спехова Ольга</t>
  </si>
  <si>
    <t>Концерн Белнефтехим</t>
  </si>
  <si>
    <t>Провадо Елена</t>
  </si>
  <si>
    <t>Гордей Виталий</t>
  </si>
  <si>
    <t>Иваненко Константин</t>
  </si>
  <si>
    <t>Ткаченко Глеб</t>
  </si>
  <si>
    <t>МинОбразования</t>
  </si>
  <si>
    <t>Малькович Любовь</t>
  </si>
  <si>
    <t>Тимашкова Светлана</t>
  </si>
  <si>
    <t>Лёзов Александр</t>
  </si>
  <si>
    <t>Никишин Алексей</t>
  </si>
  <si>
    <t>Аппарат СовМин</t>
  </si>
  <si>
    <t>Петрович Александр</t>
  </si>
  <si>
    <t>Янушкевич Галина</t>
  </si>
  <si>
    <t>Гулевич Светлана</t>
  </si>
  <si>
    <t>Авсянский Михаил</t>
  </si>
  <si>
    <t>Минтруда и соцзащиты</t>
  </si>
  <si>
    <t>Флоринский Максим</t>
  </si>
  <si>
    <t>Капура Светлана</t>
  </si>
  <si>
    <t>Тамело Татьяна</t>
  </si>
  <si>
    <t>Макаревич Дмитрий</t>
  </si>
  <si>
    <t>НацСтатКом</t>
  </si>
  <si>
    <t>Жаркова Марина</t>
  </si>
  <si>
    <t>Бурая Екатерина</t>
  </si>
  <si>
    <t>Таболич Дмитрий</t>
  </si>
  <si>
    <t>макаревич Дмитрий</t>
  </si>
  <si>
    <t>Дубатовка Сергей</t>
  </si>
  <si>
    <t>Нацбанк</t>
  </si>
  <si>
    <t>Саврицкий Дмитрий</t>
  </si>
  <si>
    <t>Барташевич Людмила</t>
  </si>
  <si>
    <t>Мисуно Оксана</t>
  </si>
  <si>
    <t>Баранова Екатерина</t>
  </si>
  <si>
    <t>МАРТ</t>
  </si>
  <si>
    <t>Живолковский Вадим</t>
  </si>
  <si>
    <t>Жигалко Кристина</t>
  </si>
  <si>
    <t>Карпович Артур</t>
  </si>
  <si>
    <t>Дыновская Анна</t>
  </si>
  <si>
    <t>Минюст</t>
  </si>
  <si>
    <t>Леус Инна</t>
  </si>
  <si>
    <t>Коваленко Дмитрий</t>
  </si>
  <si>
    <t>Хиль Михаил</t>
  </si>
  <si>
    <t>Леончик Сергей</t>
  </si>
  <si>
    <t>Минтранс</t>
  </si>
  <si>
    <t>Майонова Елена</t>
  </si>
  <si>
    <t>Дратковская Анна</t>
  </si>
  <si>
    <t>Апет Александр</t>
  </si>
  <si>
    <t>Боровик Наталья</t>
  </si>
  <si>
    <t>МНС</t>
  </si>
  <si>
    <t>Солодухин Дмитрий</t>
  </si>
  <si>
    <t>Шаплыко Светлана</t>
  </si>
  <si>
    <t>Писаков Юрий</t>
  </si>
  <si>
    <t>Ерошенко Николай</t>
  </si>
  <si>
    <t>Генпрокуратура</t>
  </si>
  <si>
    <t>Курсевич Маргарита</t>
  </si>
  <si>
    <t>Радиловец Артём</t>
  </si>
  <si>
    <t>Лаврова Ольга</t>
  </si>
  <si>
    <t>Нестерович Владимир</t>
  </si>
  <si>
    <t>Минспорт</t>
  </si>
  <si>
    <t>Белькевич Наталья</t>
  </si>
  <si>
    <t>Ташлиева Юлия</t>
  </si>
  <si>
    <t>Титов Иван</t>
  </si>
  <si>
    <t>Богославец Дмитрий</t>
  </si>
  <si>
    <t>Богданович Ольга</t>
  </si>
  <si>
    <t>НЦПИ</t>
  </si>
  <si>
    <t>Морозов Дмитрий</t>
  </si>
  <si>
    <t>Радиванович Николай</t>
  </si>
  <si>
    <t>Швед Екатерина</t>
  </si>
  <si>
    <t>Кислицкий Александр</t>
  </si>
  <si>
    <t>Госкомимущество</t>
  </si>
  <si>
    <t>Ядрищенский Дмитрий</t>
  </si>
  <si>
    <t>Астапенко Марина</t>
  </si>
  <si>
    <t>Костюкова Елена</t>
  </si>
  <si>
    <t>Диско Виталий</t>
  </si>
  <si>
    <t>НЦЗПИ</t>
  </si>
  <si>
    <t>Рузова Ирина</t>
  </si>
  <si>
    <t>Варченя Максим</t>
  </si>
  <si>
    <t>Третьякова Анна</t>
  </si>
  <si>
    <t>Савко Вячеслав</t>
  </si>
  <si>
    <t>Минэнерго</t>
  </si>
  <si>
    <t>Сакун Валерия</t>
  </si>
  <si>
    <t>Кебец Сергей</t>
  </si>
  <si>
    <t>Стельмах Оксана</t>
  </si>
  <si>
    <t>Кирко Сергей</t>
  </si>
  <si>
    <t>Минприроды</t>
  </si>
  <si>
    <t>Петрашевич Денис</t>
  </si>
  <si>
    <t>Сурма Дарья</t>
  </si>
  <si>
    <t>Марач Наталья</t>
  </si>
  <si>
    <t>Солянко Геннадий</t>
  </si>
  <si>
    <t>Минлесхоз</t>
  </si>
  <si>
    <t>Мацкевич Андрей</t>
  </si>
  <si>
    <t>Какорко Ольга</t>
  </si>
  <si>
    <t>Докучаева Анастасия</t>
  </si>
  <si>
    <t>Латыш Евгения</t>
  </si>
  <si>
    <t>Минсвязи</t>
  </si>
  <si>
    <t>Родин Александр</t>
  </si>
  <si>
    <t>Грицук Ольга</t>
  </si>
  <si>
    <t>Василенко Александр</t>
  </si>
  <si>
    <t>Жигалкович Игорь</t>
  </si>
  <si>
    <t>Госстандарт</t>
  </si>
  <si>
    <t>Дегтярёва Татьяна</t>
  </si>
  <si>
    <t>Гросс Анна</t>
  </si>
  <si>
    <t>Шевчёнок Владимир</t>
  </si>
  <si>
    <t>Кохно Елена</t>
  </si>
  <si>
    <t>Белкоопсоюз</t>
  </si>
  <si>
    <t>Исаченко Надежда</t>
  </si>
  <si>
    <t>Воронов Денис</t>
  </si>
  <si>
    <t>Дверницкий Вадим</t>
  </si>
  <si>
    <t>Баховчук Татьяна</t>
  </si>
  <si>
    <t>Гос инсп-я охраны жив. и раст. мира</t>
  </si>
  <si>
    <t>Лаппо Анжела</t>
  </si>
  <si>
    <t>Бурак Артур</t>
  </si>
  <si>
    <t>Дамбовский Владимир</t>
  </si>
  <si>
    <t>Боровик Игорь</t>
  </si>
  <si>
    <t>Минкультурры</t>
  </si>
  <si>
    <t>Ратобыльская Виктория</t>
  </si>
  <si>
    <t>Дичковский Андрей</t>
  </si>
  <si>
    <t>Зигмантович Елена</t>
  </si>
  <si>
    <t>Ромашко Андрей</t>
  </si>
  <si>
    <t>Мин-во ЖКХ</t>
  </si>
  <si>
    <t>Юркевич Игорь</t>
  </si>
  <si>
    <t>Манусова Татьяна</t>
  </si>
  <si>
    <t>Пшонко Татьяна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</si>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</sst>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"/>
    </font>
    <font>
      <b/>
      <sz val="18"/>
      <name val="Arial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8"/>
      <color indexed="9"/>
      <name val="Arial"/>
      <family val="2"/>
      <charset val="204"/>
    </font>
    <font>
      <sz val="18"/>
      <name val="Arial"/>
    </font>
    <font>
      <sz val="8"/>
      <name val="Arial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49" fontId="3" fillId="0" borderId="16" xfId="0" applyNumberFormat="1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top" wrapText="1"/>
    </xf>
    <xf numFmtId="164" fontId="3" fillId="0" borderId="28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 textRotation="90" wrapText="1"/>
    </xf>
    <xf numFmtId="164" fontId="3" fillId="0" borderId="27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left" vertical="center"/>
    </xf>
    <xf numFmtId="164" fontId="3" fillId="0" borderId="3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9"/>
  <sheetViews>
    <sheetView topLeftCell="A19" zoomScale="75" workbookViewId="0" xr3:uid="{AEA406A1-0E4B-5B11-9CD5-51D6E497D94C}">
      <selection activeCell="N18" sqref="N18"/>
    </sheetView>
  </sheetViews>
  <sheetFormatPr defaultRowHeight="12.75"/>
  <cols>
    <col min="1" max="1" width="2.140625" customWidth="1"/>
    <col min="2" max="2" width="55.5703125" customWidth="1"/>
    <col min="3" max="3" width="41.7109375" customWidth="1"/>
    <col min="4" max="10" width="10.28515625" customWidth="1"/>
    <col min="11" max="11" width="12.28515625" customWidth="1"/>
    <col min="12" max="12" width="7.5703125" customWidth="1"/>
  </cols>
  <sheetData>
    <row r="1" spans="2:12" ht="7.5" customHeight="1"/>
    <row r="2" spans="2:12" ht="72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93" thickBot="1">
      <c r="B3" s="1" t="s">
        <v>1</v>
      </c>
      <c r="C3" s="2" t="s">
        <v>2</v>
      </c>
      <c r="D3" s="3" t="s">
        <v>3</v>
      </c>
      <c r="E3" s="4" t="s">
        <v>4</v>
      </c>
      <c r="F3" s="3" t="s">
        <v>5</v>
      </c>
      <c r="G3" s="4" t="s">
        <v>6</v>
      </c>
      <c r="H3" s="5" t="s">
        <v>7</v>
      </c>
      <c r="I3" s="6" t="s">
        <v>8</v>
      </c>
      <c r="J3" s="5" t="s">
        <v>9</v>
      </c>
      <c r="K3" s="7" t="s">
        <v>10</v>
      </c>
      <c r="L3" s="4" t="s">
        <v>11</v>
      </c>
    </row>
    <row r="4" spans="2:12" ht="23.25">
      <c r="B4" s="22"/>
      <c r="C4" s="9" t="s">
        <v>12</v>
      </c>
      <c r="D4" s="10">
        <v>123</v>
      </c>
      <c r="E4" s="11">
        <v>150</v>
      </c>
      <c r="F4" s="10">
        <v>135</v>
      </c>
      <c r="G4" s="11"/>
      <c r="H4" s="10">
        <f t="shared" ref="H4:H39" si="0">SUM(D4:G4)</f>
        <v>408</v>
      </c>
      <c r="I4" s="12">
        <f t="shared" ref="I4:I39" si="1">H4/3</f>
        <v>136</v>
      </c>
      <c r="J4" s="13">
        <f>SUM(H4:H7)</f>
        <v>1362</v>
      </c>
      <c r="K4" s="14">
        <f>J4/12</f>
        <v>113.5</v>
      </c>
      <c r="L4" s="98">
        <v>1</v>
      </c>
    </row>
    <row r="5" spans="2:12" ht="23.25">
      <c r="B5" s="15" t="s">
        <v>13</v>
      </c>
      <c r="C5" s="16" t="s">
        <v>14</v>
      </c>
      <c r="D5" s="17">
        <v>108</v>
      </c>
      <c r="E5" s="18">
        <v>117</v>
      </c>
      <c r="F5" s="17">
        <v>128</v>
      </c>
      <c r="G5" s="18"/>
      <c r="H5" s="17">
        <f t="shared" si="0"/>
        <v>353</v>
      </c>
      <c r="I5" s="19">
        <f t="shared" si="1"/>
        <v>117.66666666666667</v>
      </c>
      <c r="J5" s="20">
        <f t="shared" ref="J5:K7" si="2">J4</f>
        <v>1362</v>
      </c>
      <c r="K5" s="21">
        <f t="shared" si="2"/>
        <v>113.5</v>
      </c>
      <c r="L5" s="99"/>
    </row>
    <row r="6" spans="2:12" ht="23.25">
      <c r="B6" s="22"/>
      <c r="C6" s="16" t="s">
        <v>15</v>
      </c>
      <c r="D6" s="17">
        <v>102</v>
      </c>
      <c r="E6" s="18">
        <v>110</v>
      </c>
      <c r="F6" s="17">
        <v>82</v>
      </c>
      <c r="G6" s="18" t="s">
        <v>16</v>
      </c>
      <c r="H6" s="17">
        <f t="shared" si="0"/>
        <v>294</v>
      </c>
      <c r="I6" s="19">
        <f t="shared" si="1"/>
        <v>98</v>
      </c>
      <c r="J6" s="20">
        <f t="shared" si="2"/>
        <v>1362</v>
      </c>
      <c r="K6" s="21">
        <f t="shared" si="2"/>
        <v>113.5</v>
      </c>
      <c r="L6" s="99"/>
    </row>
    <row r="7" spans="2:12" ht="24" thickBot="1">
      <c r="B7" s="22"/>
      <c r="C7" s="23" t="s">
        <v>17</v>
      </c>
      <c r="D7" s="24">
        <v>110</v>
      </c>
      <c r="E7" s="25">
        <v>94</v>
      </c>
      <c r="F7" s="24">
        <v>103</v>
      </c>
      <c r="G7" s="25" t="s">
        <v>16</v>
      </c>
      <c r="H7" s="24">
        <f t="shared" si="0"/>
        <v>307</v>
      </c>
      <c r="I7" s="26">
        <f t="shared" si="1"/>
        <v>102.33333333333333</v>
      </c>
      <c r="J7" s="27">
        <f t="shared" si="2"/>
        <v>1362</v>
      </c>
      <c r="K7" s="28">
        <f t="shared" si="2"/>
        <v>113.5</v>
      </c>
      <c r="L7" s="100"/>
    </row>
    <row r="8" spans="2:12" ht="23.25">
      <c r="B8" s="29"/>
      <c r="C8" s="9" t="s">
        <v>18</v>
      </c>
      <c r="D8" s="10">
        <v>129</v>
      </c>
      <c r="E8" s="11">
        <v>97</v>
      </c>
      <c r="F8" s="10">
        <v>134</v>
      </c>
      <c r="G8" s="11"/>
      <c r="H8" s="10">
        <f t="shared" si="0"/>
        <v>360</v>
      </c>
      <c r="I8" s="12">
        <f t="shared" si="1"/>
        <v>120</v>
      </c>
      <c r="J8" s="13">
        <f>SUM(H8:H11)</f>
        <v>1269</v>
      </c>
      <c r="K8" s="14">
        <f>J8/12</f>
        <v>105.75</v>
      </c>
      <c r="L8" s="98">
        <v>2</v>
      </c>
    </row>
    <row r="9" spans="2:12" ht="23.25">
      <c r="B9" s="15" t="s">
        <v>19</v>
      </c>
      <c r="C9" s="16" t="s">
        <v>20</v>
      </c>
      <c r="D9" s="17">
        <v>79</v>
      </c>
      <c r="E9" s="18">
        <v>75</v>
      </c>
      <c r="F9" s="17">
        <v>69</v>
      </c>
      <c r="G9" s="18" t="s">
        <v>16</v>
      </c>
      <c r="H9" s="17">
        <f t="shared" si="0"/>
        <v>223</v>
      </c>
      <c r="I9" s="19">
        <f t="shared" si="1"/>
        <v>74.333333333333329</v>
      </c>
      <c r="J9" s="20">
        <f t="shared" ref="J9:K11" si="3">J8</f>
        <v>1269</v>
      </c>
      <c r="K9" s="21">
        <f t="shared" si="3"/>
        <v>105.75</v>
      </c>
      <c r="L9" s="99"/>
    </row>
    <row r="10" spans="2:12" ht="23.25">
      <c r="B10" s="30"/>
      <c r="C10" s="16" t="s">
        <v>21</v>
      </c>
      <c r="D10" s="17">
        <v>107</v>
      </c>
      <c r="E10" s="18">
        <v>105</v>
      </c>
      <c r="F10" s="17">
        <v>136</v>
      </c>
      <c r="G10" s="18"/>
      <c r="H10" s="17">
        <f t="shared" si="0"/>
        <v>348</v>
      </c>
      <c r="I10" s="19">
        <f t="shared" si="1"/>
        <v>116</v>
      </c>
      <c r="J10" s="20">
        <f t="shared" si="3"/>
        <v>1269</v>
      </c>
      <c r="K10" s="21">
        <f t="shared" si="3"/>
        <v>105.75</v>
      </c>
      <c r="L10" s="99"/>
    </row>
    <row r="11" spans="2:12" ht="24" thickBot="1">
      <c r="B11" s="31"/>
      <c r="C11" s="23" t="s">
        <v>22</v>
      </c>
      <c r="D11" s="24">
        <v>97</v>
      </c>
      <c r="E11" s="25">
        <v>130</v>
      </c>
      <c r="F11" s="24">
        <v>111</v>
      </c>
      <c r="G11" s="25" t="s">
        <v>16</v>
      </c>
      <c r="H11" s="24">
        <f t="shared" si="0"/>
        <v>338</v>
      </c>
      <c r="I11" s="26">
        <f t="shared" si="1"/>
        <v>112.66666666666667</v>
      </c>
      <c r="J11" s="27">
        <f t="shared" si="3"/>
        <v>1269</v>
      </c>
      <c r="K11" s="28">
        <f t="shared" si="3"/>
        <v>105.75</v>
      </c>
      <c r="L11" s="100"/>
    </row>
    <row r="12" spans="2:12" ht="23.25">
      <c r="B12" s="22"/>
      <c r="C12" s="9" t="s">
        <v>23</v>
      </c>
      <c r="D12" s="10">
        <v>152</v>
      </c>
      <c r="E12" s="11">
        <v>110</v>
      </c>
      <c r="F12" s="10">
        <v>122</v>
      </c>
      <c r="G12" s="11"/>
      <c r="H12" s="10">
        <f t="shared" si="0"/>
        <v>384</v>
      </c>
      <c r="I12" s="12">
        <f t="shared" si="1"/>
        <v>128</v>
      </c>
      <c r="J12" s="13">
        <f>SUM(H12:H15)</f>
        <v>1264</v>
      </c>
      <c r="K12" s="14">
        <f>J12/12</f>
        <v>105.33333333333333</v>
      </c>
      <c r="L12" s="98">
        <v>3</v>
      </c>
    </row>
    <row r="13" spans="2:12" ht="23.25">
      <c r="B13" s="15" t="s">
        <v>24</v>
      </c>
      <c r="C13" s="16" t="s">
        <v>25</v>
      </c>
      <c r="D13" s="17">
        <v>94</v>
      </c>
      <c r="E13" s="18">
        <v>114</v>
      </c>
      <c r="F13" s="17">
        <v>75</v>
      </c>
      <c r="G13" s="18" t="s">
        <v>16</v>
      </c>
      <c r="H13" s="17">
        <f t="shared" si="0"/>
        <v>283</v>
      </c>
      <c r="I13" s="19">
        <f t="shared" si="1"/>
        <v>94.333333333333329</v>
      </c>
      <c r="J13" s="20">
        <f t="shared" ref="J13:K15" si="4">J12</f>
        <v>1264</v>
      </c>
      <c r="K13" s="21">
        <f t="shared" si="4"/>
        <v>105.33333333333333</v>
      </c>
      <c r="L13" s="99"/>
    </row>
    <row r="14" spans="2:12" ht="23.25">
      <c r="B14" s="22"/>
      <c r="C14" s="16" t="s">
        <v>26</v>
      </c>
      <c r="D14" s="17">
        <v>130</v>
      </c>
      <c r="E14" s="18">
        <v>119</v>
      </c>
      <c r="F14" s="17">
        <v>133</v>
      </c>
      <c r="G14" s="18"/>
      <c r="H14" s="17">
        <f t="shared" si="0"/>
        <v>382</v>
      </c>
      <c r="I14" s="19">
        <f t="shared" si="1"/>
        <v>127.33333333333333</v>
      </c>
      <c r="J14" s="20">
        <f t="shared" si="4"/>
        <v>1264</v>
      </c>
      <c r="K14" s="21">
        <f t="shared" si="4"/>
        <v>105.33333333333333</v>
      </c>
      <c r="L14" s="99"/>
    </row>
    <row r="15" spans="2:12" ht="24" thickBot="1">
      <c r="B15" s="22"/>
      <c r="C15" s="23" t="s">
        <v>27</v>
      </c>
      <c r="D15" s="24">
        <v>48</v>
      </c>
      <c r="E15" s="25">
        <v>78</v>
      </c>
      <c r="F15" s="24">
        <v>89</v>
      </c>
      <c r="G15" s="25" t="s">
        <v>16</v>
      </c>
      <c r="H15" s="24">
        <f t="shared" si="0"/>
        <v>215</v>
      </c>
      <c r="I15" s="26">
        <f t="shared" si="1"/>
        <v>71.666666666666671</v>
      </c>
      <c r="J15" s="27">
        <f t="shared" si="4"/>
        <v>1264</v>
      </c>
      <c r="K15" s="28">
        <f t="shared" si="4"/>
        <v>105.33333333333333</v>
      </c>
      <c r="L15" s="100"/>
    </row>
    <row r="16" spans="2:12" ht="23.25">
      <c r="B16" s="8"/>
      <c r="C16" s="9" t="s">
        <v>28</v>
      </c>
      <c r="D16" s="10">
        <v>125</v>
      </c>
      <c r="E16" s="11">
        <v>87</v>
      </c>
      <c r="F16" s="10">
        <v>84</v>
      </c>
      <c r="G16" s="11" t="s">
        <v>16</v>
      </c>
      <c r="H16" s="10">
        <f t="shared" si="0"/>
        <v>296</v>
      </c>
      <c r="I16" s="12">
        <f t="shared" si="1"/>
        <v>98.666666666666671</v>
      </c>
      <c r="J16" s="13">
        <f>SUM(H16:H19)</f>
        <v>1158</v>
      </c>
      <c r="K16" s="14">
        <f>J16/12</f>
        <v>96.5</v>
      </c>
      <c r="L16" s="98">
        <v>4</v>
      </c>
    </row>
    <row r="17" spans="2:12" ht="23.25">
      <c r="B17" s="41" t="s">
        <v>29</v>
      </c>
      <c r="C17" s="40" t="s">
        <v>30</v>
      </c>
      <c r="D17" s="17">
        <v>46</v>
      </c>
      <c r="E17" s="18">
        <v>79</v>
      </c>
      <c r="F17" s="17">
        <v>114</v>
      </c>
      <c r="G17" s="18" t="s">
        <v>16</v>
      </c>
      <c r="H17" s="17">
        <f t="shared" si="0"/>
        <v>239</v>
      </c>
      <c r="I17" s="19">
        <f t="shared" si="1"/>
        <v>79.666666666666671</v>
      </c>
      <c r="J17" s="20">
        <f t="shared" ref="J17:K19" si="5">J16</f>
        <v>1158</v>
      </c>
      <c r="K17" s="21">
        <f t="shared" si="5"/>
        <v>96.5</v>
      </c>
      <c r="L17" s="99"/>
    </row>
    <row r="18" spans="2:12" ht="23.25">
      <c r="B18" s="22"/>
      <c r="C18" s="16" t="s">
        <v>31</v>
      </c>
      <c r="D18" s="17">
        <v>89</v>
      </c>
      <c r="E18" s="18">
        <v>101</v>
      </c>
      <c r="F18" s="17">
        <v>105</v>
      </c>
      <c r="G18" s="18"/>
      <c r="H18" s="17">
        <f t="shared" si="0"/>
        <v>295</v>
      </c>
      <c r="I18" s="19">
        <f t="shared" si="1"/>
        <v>98.333333333333329</v>
      </c>
      <c r="J18" s="20">
        <f t="shared" si="5"/>
        <v>1158</v>
      </c>
      <c r="K18" s="21">
        <f t="shared" si="5"/>
        <v>96.5</v>
      </c>
      <c r="L18" s="99"/>
    </row>
    <row r="19" spans="2:12" ht="24" thickBot="1">
      <c r="B19" s="22"/>
      <c r="C19" s="23" t="s">
        <v>32</v>
      </c>
      <c r="D19" s="24">
        <v>120</v>
      </c>
      <c r="E19" s="25">
        <v>105</v>
      </c>
      <c r="F19" s="24">
        <v>103</v>
      </c>
      <c r="G19" s="25"/>
      <c r="H19" s="24">
        <f t="shared" si="0"/>
        <v>328</v>
      </c>
      <c r="I19" s="26">
        <f t="shared" si="1"/>
        <v>109.33333333333333</v>
      </c>
      <c r="J19" s="27">
        <f t="shared" si="5"/>
        <v>1158</v>
      </c>
      <c r="K19" s="28">
        <f t="shared" si="5"/>
        <v>96.5</v>
      </c>
      <c r="L19" s="100"/>
    </row>
    <row r="20" spans="2:12" ht="23.25">
      <c r="B20" s="8"/>
      <c r="C20" s="9" t="s">
        <v>33</v>
      </c>
      <c r="D20" s="10">
        <v>60</v>
      </c>
      <c r="E20" s="11">
        <v>64</v>
      </c>
      <c r="F20" s="10">
        <v>53</v>
      </c>
      <c r="G20" s="11" t="s">
        <v>16</v>
      </c>
      <c r="H20" s="10">
        <f t="shared" si="0"/>
        <v>177</v>
      </c>
      <c r="I20" s="12">
        <f t="shared" si="1"/>
        <v>59</v>
      </c>
      <c r="J20" s="13">
        <f>SUM(H20:H23)</f>
        <v>1126</v>
      </c>
      <c r="K20" s="14">
        <f>J20/12</f>
        <v>93.833333333333329</v>
      </c>
      <c r="L20" s="98">
        <v>5</v>
      </c>
    </row>
    <row r="21" spans="2:12" ht="23.25">
      <c r="B21" s="41" t="s">
        <v>34</v>
      </c>
      <c r="C21" s="16" t="s">
        <v>35</v>
      </c>
      <c r="D21" s="17">
        <v>116</v>
      </c>
      <c r="E21" s="18">
        <v>101</v>
      </c>
      <c r="F21" s="17">
        <v>139</v>
      </c>
      <c r="G21" s="18" t="s">
        <v>16</v>
      </c>
      <c r="H21" s="17">
        <f t="shared" si="0"/>
        <v>356</v>
      </c>
      <c r="I21" s="19">
        <f t="shared" si="1"/>
        <v>118.66666666666667</v>
      </c>
      <c r="J21" s="20">
        <f t="shared" ref="J21:K23" si="6">J20</f>
        <v>1126</v>
      </c>
      <c r="K21" s="21">
        <f t="shared" si="6"/>
        <v>93.833333333333329</v>
      </c>
      <c r="L21" s="99"/>
    </row>
    <row r="22" spans="2:12" ht="23.25">
      <c r="B22" s="22"/>
      <c r="C22" s="33" t="s">
        <v>36</v>
      </c>
      <c r="D22" s="17">
        <v>83</v>
      </c>
      <c r="E22" s="18">
        <v>88</v>
      </c>
      <c r="F22" s="17">
        <v>91</v>
      </c>
      <c r="G22" s="18"/>
      <c r="H22" s="17">
        <f t="shared" si="0"/>
        <v>262</v>
      </c>
      <c r="I22" s="19">
        <f t="shared" si="1"/>
        <v>87.333333333333329</v>
      </c>
      <c r="J22" s="20">
        <f t="shared" si="6"/>
        <v>1126</v>
      </c>
      <c r="K22" s="21">
        <f t="shared" si="6"/>
        <v>93.833333333333329</v>
      </c>
      <c r="L22" s="99"/>
    </row>
    <row r="23" spans="2:12" ht="24" thickBot="1">
      <c r="B23" s="34"/>
      <c r="C23" s="38" t="s">
        <v>37</v>
      </c>
      <c r="D23" s="24">
        <v>109</v>
      </c>
      <c r="E23" s="25">
        <v>124</v>
      </c>
      <c r="F23" s="24">
        <v>98</v>
      </c>
      <c r="G23" s="25"/>
      <c r="H23" s="24">
        <f t="shared" si="0"/>
        <v>331</v>
      </c>
      <c r="I23" s="26">
        <f t="shared" si="1"/>
        <v>110.33333333333333</v>
      </c>
      <c r="J23" s="27">
        <f t="shared" si="6"/>
        <v>1126</v>
      </c>
      <c r="K23" s="28">
        <f t="shared" si="6"/>
        <v>93.833333333333329</v>
      </c>
      <c r="L23" s="100"/>
    </row>
    <row r="24" spans="2:12" ht="23.25">
      <c r="B24" s="29"/>
      <c r="C24" s="32" t="s">
        <v>38</v>
      </c>
      <c r="D24" s="10">
        <v>105</v>
      </c>
      <c r="E24" s="11">
        <v>146</v>
      </c>
      <c r="F24" s="10">
        <v>85</v>
      </c>
      <c r="G24" s="11"/>
      <c r="H24" s="10">
        <f t="shared" si="0"/>
        <v>336</v>
      </c>
      <c r="I24" s="12">
        <f t="shared" si="1"/>
        <v>112</v>
      </c>
      <c r="J24" s="13">
        <f>SUM(H24:H27)</f>
        <v>1085</v>
      </c>
      <c r="K24" s="14">
        <f>J24/12</f>
        <v>90.416666666666671</v>
      </c>
      <c r="L24" s="98">
        <v>6</v>
      </c>
    </row>
    <row r="25" spans="2:12" ht="23.25">
      <c r="B25" s="15" t="s">
        <v>39</v>
      </c>
      <c r="C25" s="33" t="s">
        <v>40</v>
      </c>
      <c r="D25" s="17">
        <v>81</v>
      </c>
      <c r="E25" s="18">
        <v>72</v>
      </c>
      <c r="F25" s="17">
        <v>79</v>
      </c>
      <c r="G25" s="18" t="s">
        <v>16</v>
      </c>
      <c r="H25" s="17">
        <f t="shared" si="0"/>
        <v>232</v>
      </c>
      <c r="I25" s="19">
        <f t="shared" si="1"/>
        <v>77.333333333333329</v>
      </c>
      <c r="J25" s="20">
        <f t="shared" ref="J25:K27" si="7">J24</f>
        <v>1085</v>
      </c>
      <c r="K25" s="21">
        <f t="shared" si="7"/>
        <v>90.416666666666671</v>
      </c>
      <c r="L25" s="99"/>
    </row>
    <row r="26" spans="2:12" ht="23.25">
      <c r="B26" s="30"/>
      <c r="C26" s="72" t="s">
        <v>41</v>
      </c>
      <c r="D26" s="17">
        <v>69</v>
      </c>
      <c r="E26" s="18">
        <v>57</v>
      </c>
      <c r="F26" s="17">
        <v>84</v>
      </c>
      <c r="G26" s="18" t="s">
        <v>16</v>
      </c>
      <c r="H26" s="17">
        <f t="shared" si="0"/>
        <v>210</v>
      </c>
      <c r="I26" s="19">
        <f t="shared" si="1"/>
        <v>70</v>
      </c>
      <c r="J26" s="20">
        <f t="shared" si="7"/>
        <v>1085</v>
      </c>
      <c r="K26" s="21">
        <f t="shared" si="7"/>
        <v>90.416666666666671</v>
      </c>
      <c r="L26" s="99"/>
    </row>
    <row r="27" spans="2:12" ht="24" thickBot="1">
      <c r="B27" s="31"/>
      <c r="C27" s="35" t="s">
        <v>42</v>
      </c>
      <c r="D27" s="24">
        <v>124</v>
      </c>
      <c r="E27" s="25">
        <v>87</v>
      </c>
      <c r="F27" s="24">
        <v>96</v>
      </c>
      <c r="G27" s="25"/>
      <c r="H27" s="24">
        <f t="shared" si="0"/>
        <v>307</v>
      </c>
      <c r="I27" s="26">
        <f t="shared" si="1"/>
        <v>102.33333333333333</v>
      </c>
      <c r="J27" s="27">
        <f t="shared" si="7"/>
        <v>1085</v>
      </c>
      <c r="K27" s="28">
        <f t="shared" si="7"/>
        <v>90.416666666666671</v>
      </c>
      <c r="L27" s="100"/>
    </row>
    <row r="28" spans="2:12" ht="23.25">
      <c r="B28" s="8"/>
      <c r="C28" s="9" t="s">
        <v>43</v>
      </c>
      <c r="D28" s="10">
        <v>116</v>
      </c>
      <c r="E28" s="11">
        <v>108</v>
      </c>
      <c r="F28" s="10">
        <v>112</v>
      </c>
      <c r="G28" s="11"/>
      <c r="H28" s="10">
        <f t="shared" si="0"/>
        <v>336</v>
      </c>
      <c r="I28" s="12">
        <f t="shared" si="1"/>
        <v>112</v>
      </c>
      <c r="J28" s="13">
        <f>SUM(H28:H31)</f>
        <v>1071</v>
      </c>
      <c r="K28" s="14">
        <f>J28/12</f>
        <v>89.25</v>
      </c>
      <c r="L28" s="98">
        <v>7</v>
      </c>
    </row>
    <row r="29" spans="2:12" ht="23.25">
      <c r="B29" s="36" t="s">
        <v>44</v>
      </c>
      <c r="C29" s="16" t="s">
        <v>45</v>
      </c>
      <c r="D29" s="17">
        <v>119</v>
      </c>
      <c r="E29" s="18">
        <v>136</v>
      </c>
      <c r="F29" s="17">
        <v>117</v>
      </c>
      <c r="G29" s="18"/>
      <c r="H29" s="17">
        <f t="shared" si="0"/>
        <v>372</v>
      </c>
      <c r="I29" s="19">
        <f t="shared" si="1"/>
        <v>124</v>
      </c>
      <c r="J29" s="20">
        <f t="shared" ref="J29:K31" si="8">J28</f>
        <v>1071</v>
      </c>
      <c r="K29" s="21">
        <f t="shared" si="8"/>
        <v>89.25</v>
      </c>
      <c r="L29" s="99"/>
    </row>
    <row r="30" spans="2:12" ht="23.25">
      <c r="B30" s="22"/>
      <c r="C30" s="16" t="s">
        <v>46</v>
      </c>
      <c r="D30" s="17">
        <v>133</v>
      </c>
      <c r="E30" s="18">
        <v>84</v>
      </c>
      <c r="F30" s="17">
        <v>71</v>
      </c>
      <c r="G30" s="18" t="s">
        <v>16</v>
      </c>
      <c r="H30" s="17">
        <f t="shared" si="0"/>
        <v>288</v>
      </c>
      <c r="I30" s="19">
        <f t="shared" si="1"/>
        <v>96</v>
      </c>
      <c r="J30" s="20">
        <f t="shared" si="8"/>
        <v>1071</v>
      </c>
      <c r="K30" s="21">
        <f t="shared" si="8"/>
        <v>89.25</v>
      </c>
      <c r="L30" s="99"/>
    </row>
    <row r="31" spans="2:12" ht="24" thickBot="1">
      <c r="B31" s="71"/>
      <c r="C31" s="23" t="s">
        <v>47</v>
      </c>
      <c r="D31" s="24">
        <v>75</v>
      </c>
      <c r="E31" s="25"/>
      <c r="F31" s="24"/>
      <c r="G31" s="25" t="s">
        <v>16</v>
      </c>
      <c r="H31" s="24">
        <f t="shared" si="0"/>
        <v>75</v>
      </c>
      <c r="I31" s="26">
        <f t="shared" si="1"/>
        <v>25</v>
      </c>
      <c r="J31" s="27">
        <f t="shared" si="8"/>
        <v>1071</v>
      </c>
      <c r="K31" s="28">
        <f t="shared" si="8"/>
        <v>89.25</v>
      </c>
      <c r="L31" s="100"/>
    </row>
    <row r="32" spans="2:12" ht="23.25">
      <c r="B32" s="29"/>
      <c r="C32" s="9" t="s">
        <v>48</v>
      </c>
      <c r="D32" s="10">
        <v>82</v>
      </c>
      <c r="E32" s="11">
        <v>108</v>
      </c>
      <c r="F32" s="10">
        <v>91</v>
      </c>
      <c r="G32" s="11"/>
      <c r="H32" s="10">
        <f t="shared" si="0"/>
        <v>281</v>
      </c>
      <c r="I32" s="12">
        <f t="shared" si="1"/>
        <v>93.666666666666671</v>
      </c>
      <c r="J32" s="13">
        <f>SUM(H32:H35)</f>
        <v>1059</v>
      </c>
      <c r="K32" s="14">
        <f>J32/12</f>
        <v>88.25</v>
      </c>
      <c r="L32" s="98">
        <v>8</v>
      </c>
    </row>
    <row r="33" spans="2:12" ht="23.25">
      <c r="B33" s="15" t="s">
        <v>49</v>
      </c>
      <c r="C33" s="16" t="s">
        <v>50</v>
      </c>
      <c r="D33" s="17">
        <v>90</v>
      </c>
      <c r="E33" s="18">
        <v>87</v>
      </c>
      <c r="F33" s="17">
        <v>77</v>
      </c>
      <c r="G33" s="18"/>
      <c r="H33" s="17">
        <f t="shared" si="0"/>
        <v>254</v>
      </c>
      <c r="I33" s="19">
        <f t="shared" si="1"/>
        <v>84.666666666666671</v>
      </c>
      <c r="J33" s="20">
        <f t="shared" ref="J33:K35" si="9">J32</f>
        <v>1059</v>
      </c>
      <c r="K33" s="21">
        <f t="shared" si="9"/>
        <v>88.25</v>
      </c>
      <c r="L33" s="99"/>
    </row>
    <row r="34" spans="2:12" ht="23.25">
      <c r="B34" s="30"/>
      <c r="C34" s="16" t="s">
        <v>51</v>
      </c>
      <c r="D34" s="17">
        <v>66</v>
      </c>
      <c r="E34" s="18">
        <v>100</v>
      </c>
      <c r="F34" s="17">
        <v>83</v>
      </c>
      <c r="G34" s="18" t="s">
        <v>16</v>
      </c>
      <c r="H34" s="17">
        <f t="shared" si="0"/>
        <v>249</v>
      </c>
      <c r="I34" s="19">
        <f t="shared" si="1"/>
        <v>83</v>
      </c>
      <c r="J34" s="20">
        <f t="shared" si="9"/>
        <v>1059</v>
      </c>
      <c r="K34" s="21">
        <f t="shared" si="9"/>
        <v>88.25</v>
      </c>
      <c r="L34" s="99"/>
    </row>
    <row r="35" spans="2:12" ht="24" thickBot="1">
      <c r="B35" s="31"/>
      <c r="C35" s="23" t="s">
        <v>52</v>
      </c>
      <c r="D35" s="24">
        <v>83</v>
      </c>
      <c r="E35" s="25">
        <v>88</v>
      </c>
      <c r="F35" s="24">
        <v>104</v>
      </c>
      <c r="G35" s="25" t="s">
        <v>16</v>
      </c>
      <c r="H35" s="24">
        <f t="shared" si="0"/>
        <v>275</v>
      </c>
      <c r="I35" s="26">
        <f t="shared" si="1"/>
        <v>91.666666666666671</v>
      </c>
      <c r="J35" s="27">
        <f t="shared" si="9"/>
        <v>1059</v>
      </c>
      <c r="K35" s="28">
        <f t="shared" si="9"/>
        <v>88.25</v>
      </c>
      <c r="L35" s="100"/>
    </row>
    <row r="36" spans="2:12" ht="23.25">
      <c r="B36" s="8"/>
      <c r="C36" s="9" t="s">
        <v>53</v>
      </c>
      <c r="D36" s="10">
        <v>90</v>
      </c>
      <c r="E36" s="11">
        <v>119</v>
      </c>
      <c r="F36" s="10">
        <v>91</v>
      </c>
      <c r="G36" s="11"/>
      <c r="H36" s="10">
        <f t="shared" si="0"/>
        <v>300</v>
      </c>
      <c r="I36" s="12">
        <f t="shared" si="1"/>
        <v>100</v>
      </c>
      <c r="J36" s="13">
        <f>SUM(H36:H39)</f>
        <v>1022</v>
      </c>
      <c r="K36" s="14">
        <f>J36/12</f>
        <v>85.166666666666671</v>
      </c>
      <c r="L36" s="98">
        <v>9</v>
      </c>
    </row>
    <row r="37" spans="2:12" ht="23.25">
      <c r="B37" s="36" t="s">
        <v>54</v>
      </c>
      <c r="C37" s="16" t="s">
        <v>55</v>
      </c>
      <c r="D37" s="17">
        <v>35</v>
      </c>
      <c r="E37" s="18">
        <v>82</v>
      </c>
      <c r="F37" s="17">
        <v>87</v>
      </c>
      <c r="G37" s="18" t="s">
        <v>16</v>
      </c>
      <c r="H37" s="17">
        <f t="shared" si="0"/>
        <v>204</v>
      </c>
      <c r="I37" s="19">
        <f t="shared" si="1"/>
        <v>68</v>
      </c>
      <c r="J37" s="20">
        <f t="shared" ref="J37:K39" si="10">J36</f>
        <v>1022</v>
      </c>
      <c r="K37" s="21">
        <f t="shared" si="10"/>
        <v>85.166666666666671</v>
      </c>
      <c r="L37" s="99"/>
    </row>
    <row r="38" spans="2:12" ht="23.25">
      <c r="B38" s="22"/>
      <c r="C38" s="16" t="s">
        <v>56</v>
      </c>
      <c r="D38" s="17">
        <v>78</v>
      </c>
      <c r="E38" s="18">
        <v>94</v>
      </c>
      <c r="F38" s="17">
        <v>103</v>
      </c>
      <c r="G38" s="18" t="s">
        <v>16</v>
      </c>
      <c r="H38" s="17">
        <f t="shared" si="0"/>
        <v>275</v>
      </c>
      <c r="I38" s="19">
        <f t="shared" si="1"/>
        <v>91.666666666666671</v>
      </c>
      <c r="J38" s="20">
        <f t="shared" si="10"/>
        <v>1022</v>
      </c>
      <c r="K38" s="21">
        <f t="shared" si="10"/>
        <v>85.166666666666671</v>
      </c>
      <c r="L38" s="99"/>
    </row>
    <row r="39" spans="2:12" ht="24" thickBot="1">
      <c r="B39" s="34"/>
      <c r="C39" s="23" t="s">
        <v>57</v>
      </c>
      <c r="D39" s="24">
        <v>67</v>
      </c>
      <c r="E39" s="25">
        <v>94</v>
      </c>
      <c r="F39" s="24">
        <v>82</v>
      </c>
      <c r="G39" s="25"/>
      <c r="H39" s="24">
        <f t="shared" si="0"/>
        <v>243</v>
      </c>
      <c r="I39" s="26">
        <f t="shared" si="1"/>
        <v>81</v>
      </c>
      <c r="J39" s="27">
        <f t="shared" si="10"/>
        <v>1022</v>
      </c>
      <c r="K39" s="28">
        <f t="shared" si="10"/>
        <v>85.166666666666671</v>
      </c>
      <c r="L39" s="100"/>
    </row>
  </sheetData>
  <mergeCells count="10">
    <mergeCell ref="L36:L39"/>
    <mergeCell ref="L16:L19"/>
    <mergeCell ref="L20:L23"/>
    <mergeCell ref="L24:L27"/>
    <mergeCell ref="L28:L31"/>
    <mergeCell ref="B2:L2"/>
    <mergeCell ref="L4:L7"/>
    <mergeCell ref="L8:L11"/>
    <mergeCell ref="L12:L15"/>
    <mergeCell ref="L32:L35"/>
  </mergeCells>
  <phoneticPr fontId="0" type="noConversion"/>
  <pageMargins left="0" right="0" top="0" bottom="0" header="0" footer="0"/>
  <pageSetup paperSize="9" scale="75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51"/>
  <sheetViews>
    <sheetView zoomScale="75" workbookViewId="0" xr3:uid="{7BE570AB-09E9-518F-B8F7-3F91B7162CA9}">
      <selection activeCell="B2" sqref="B2:J28"/>
    </sheetView>
  </sheetViews>
  <sheetFormatPr defaultRowHeight="12.75"/>
  <cols>
    <col min="1" max="1" width="1.7109375" customWidth="1"/>
    <col min="2" max="2" width="68.5703125" customWidth="1"/>
    <col min="3" max="3" width="41.7109375" customWidth="1"/>
    <col min="4" max="9" width="10.28515625" customWidth="1"/>
  </cols>
  <sheetData>
    <row r="1" spans="2:10" ht="6" customHeight="1"/>
    <row r="2" spans="2:10" ht="68.25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</row>
    <row r="3" spans="2:10" ht="87" thickBot="1">
      <c r="B3" s="56" t="s">
        <v>1</v>
      </c>
      <c r="C3" s="2" t="s">
        <v>2</v>
      </c>
      <c r="D3" s="51" t="s">
        <v>3</v>
      </c>
      <c r="E3" s="52" t="s">
        <v>4</v>
      </c>
      <c r="F3" s="51" t="s">
        <v>5</v>
      </c>
      <c r="G3" s="52" t="s">
        <v>6</v>
      </c>
      <c r="H3" s="53" t="s">
        <v>7</v>
      </c>
      <c r="I3" s="54" t="s">
        <v>8</v>
      </c>
      <c r="J3" s="42" t="s">
        <v>11</v>
      </c>
    </row>
    <row r="4" spans="2:10" ht="23.25">
      <c r="B4" s="58" t="s">
        <v>101</v>
      </c>
      <c r="C4" s="65" t="s">
        <v>100</v>
      </c>
      <c r="D4" s="67">
        <v>169</v>
      </c>
      <c r="E4" s="68">
        <v>161</v>
      </c>
      <c r="F4" s="67">
        <v>154</v>
      </c>
      <c r="G4" s="68"/>
      <c r="H4" s="67">
        <f t="shared" ref="H4:H51" si="0">SUM(D4:G4)</f>
        <v>484</v>
      </c>
      <c r="I4" s="12">
        <f t="shared" ref="I4:I51" si="1">H4/3</f>
        <v>161.33333333333334</v>
      </c>
      <c r="J4" s="43">
        <v>1</v>
      </c>
    </row>
    <row r="5" spans="2:10" ht="23.25">
      <c r="B5" s="60" t="s">
        <v>106</v>
      </c>
      <c r="C5" s="16" t="s">
        <v>108</v>
      </c>
      <c r="D5" s="17">
        <v>99</v>
      </c>
      <c r="E5" s="18">
        <v>154</v>
      </c>
      <c r="F5" s="17">
        <v>169</v>
      </c>
      <c r="G5" s="18"/>
      <c r="H5" s="17">
        <f t="shared" si="0"/>
        <v>422</v>
      </c>
      <c r="I5" s="19">
        <f t="shared" si="1"/>
        <v>140.66666666666666</v>
      </c>
      <c r="J5" s="44">
        <v>2</v>
      </c>
    </row>
    <row r="6" spans="2:10" ht="23.25">
      <c r="B6" s="58" t="s">
        <v>101</v>
      </c>
      <c r="C6" s="16" t="s">
        <v>102</v>
      </c>
      <c r="D6" s="17">
        <v>133</v>
      </c>
      <c r="E6" s="18">
        <v>127</v>
      </c>
      <c r="F6" s="17">
        <v>154</v>
      </c>
      <c r="G6" s="18"/>
      <c r="H6" s="17">
        <f t="shared" si="0"/>
        <v>414</v>
      </c>
      <c r="I6" s="19">
        <f t="shared" si="1"/>
        <v>138</v>
      </c>
      <c r="J6" s="44">
        <v>3</v>
      </c>
    </row>
    <row r="7" spans="2:10" ht="23.25">
      <c r="B7" s="60" t="s">
        <v>126</v>
      </c>
      <c r="C7" s="16" t="s">
        <v>125</v>
      </c>
      <c r="D7" s="17">
        <v>117</v>
      </c>
      <c r="E7" s="18">
        <v>146</v>
      </c>
      <c r="F7" s="17">
        <v>122</v>
      </c>
      <c r="G7" s="18" t="s">
        <v>16</v>
      </c>
      <c r="H7" s="17">
        <f t="shared" si="0"/>
        <v>385</v>
      </c>
      <c r="I7" s="19">
        <f t="shared" si="1"/>
        <v>128.33333333333334</v>
      </c>
      <c r="J7" s="44">
        <v>4</v>
      </c>
    </row>
    <row r="8" spans="2:10" ht="23.25">
      <c r="B8" s="60" t="s">
        <v>116</v>
      </c>
      <c r="C8" s="16" t="s">
        <v>118</v>
      </c>
      <c r="D8" s="17">
        <v>93</v>
      </c>
      <c r="E8" s="18">
        <v>142</v>
      </c>
      <c r="F8" s="17">
        <v>147</v>
      </c>
      <c r="G8" s="18" t="s">
        <v>16</v>
      </c>
      <c r="H8" s="17">
        <f t="shared" si="0"/>
        <v>382</v>
      </c>
      <c r="I8" s="19">
        <f t="shared" si="1"/>
        <v>127.33333333333333</v>
      </c>
      <c r="J8" s="44">
        <v>5</v>
      </c>
    </row>
    <row r="9" spans="2:10" ht="23.25">
      <c r="B9" s="60" t="s">
        <v>96</v>
      </c>
      <c r="C9" s="16" t="s">
        <v>97</v>
      </c>
      <c r="D9" s="17">
        <v>144</v>
      </c>
      <c r="E9" s="18">
        <v>131</v>
      </c>
      <c r="F9" s="17">
        <v>103</v>
      </c>
      <c r="G9" s="18"/>
      <c r="H9" s="17">
        <f t="shared" si="0"/>
        <v>378</v>
      </c>
      <c r="I9" s="19">
        <f t="shared" si="1"/>
        <v>126</v>
      </c>
      <c r="J9" s="44">
        <v>6</v>
      </c>
    </row>
    <row r="10" spans="2:10" ht="23.25">
      <c r="B10" s="60" t="s">
        <v>106</v>
      </c>
      <c r="C10" s="16" t="s">
        <v>109</v>
      </c>
      <c r="D10" s="17">
        <v>103</v>
      </c>
      <c r="E10" s="18">
        <v>110</v>
      </c>
      <c r="F10" s="17">
        <v>160</v>
      </c>
      <c r="G10" s="18" t="s">
        <v>16</v>
      </c>
      <c r="H10" s="17">
        <f t="shared" si="0"/>
        <v>373</v>
      </c>
      <c r="I10" s="19">
        <f t="shared" si="1"/>
        <v>124.33333333333333</v>
      </c>
      <c r="J10" s="44">
        <v>7</v>
      </c>
    </row>
    <row r="11" spans="2:10" ht="23.25">
      <c r="B11" s="60" t="s">
        <v>96</v>
      </c>
      <c r="C11" s="33" t="s">
        <v>98</v>
      </c>
      <c r="D11" s="17">
        <v>123</v>
      </c>
      <c r="E11" s="18">
        <v>126</v>
      </c>
      <c r="F11" s="17">
        <v>124</v>
      </c>
      <c r="G11" s="18"/>
      <c r="H11" s="17">
        <f t="shared" si="0"/>
        <v>373</v>
      </c>
      <c r="I11" s="19">
        <f t="shared" si="1"/>
        <v>124.33333333333333</v>
      </c>
      <c r="J11" s="44">
        <v>8</v>
      </c>
    </row>
    <row r="12" spans="2:10" ht="23.25">
      <c r="B12" s="59" t="s">
        <v>111</v>
      </c>
      <c r="C12" s="16" t="s">
        <v>110</v>
      </c>
      <c r="D12" s="17">
        <v>114</v>
      </c>
      <c r="E12" s="18">
        <v>130</v>
      </c>
      <c r="F12" s="17">
        <v>122</v>
      </c>
      <c r="G12" s="18"/>
      <c r="H12" s="17">
        <f t="shared" si="0"/>
        <v>366</v>
      </c>
      <c r="I12" s="19">
        <f t="shared" si="1"/>
        <v>122</v>
      </c>
      <c r="J12" s="44">
        <v>9</v>
      </c>
    </row>
    <row r="13" spans="2:10" ht="23.25">
      <c r="B13" s="60" t="s">
        <v>96</v>
      </c>
      <c r="C13" s="66" t="s">
        <v>99</v>
      </c>
      <c r="D13" s="17">
        <v>119</v>
      </c>
      <c r="E13" s="18">
        <v>123</v>
      </c>
      <c r="F13" s="17">
        <v>124</v>
      </c>
      <c r="G13" s="18" t="s">
        <v>16</v>
      </c>
      <c r="H13" s="17">
        <f t="shared" si="0"/>
        <v>366</v>
      </c>
      <c r="I13" s="19">
        <f t="shared" si="1"/>
        <v>122</v>
      </c>
      <c r="J13" s="44">
        <v>10</v>
      </c>
    </row>
    <row r="14" spans="2:10" ht="23.25">
      <c r="B14" s="58" t="s">
        <v>131</v>
      </c>
      <c r="C14" s="16" t="s">
        <v>134</v>
      </c>
      <c r="D14" s="17">
        <v>122</v>
      </c>
      <c r="E14" s="18">
        <v>141</v>
      </c>
      <c r="F14" s="17">
        <v>102</v>
      </c>
      <c r="G14" s="18"/>
      <c r="H14" s="17">
        <f t="shared" si="0"/>
        <v>365</v>
      </c>
      <c r="I14" s="19">
        <f t="shared" si="1"/>
        <v>121.66666666666667</v>
      </c>
      <c r="J14" s="44">
        <v>11</v>
      </c>
    </row>
    <row r="15" spans="2:10" ht="23.25">
      <c r="B15" s="58" t="s">
        <v>121</v>
      </c>
      <c r="C15" s="16" t="s">
        <v>120</v>
      </c>
      <c r="D15" s="17">
        <v>82</v>
      </c>
      <c r="E15" s="18">
        <v>158</v>
      </c>
      <c r="F15" s="17">
        <v>125</v>
      </c>
      <c r="G15" s="18"/>
      <c r="H15" s="17">
        <f t="shared" si="0"/>
        <v>365</v>
      </c>
      <c r="I15" s="19">
        <f t="shared" si="1"/>
        <v>121.66666666666667</v>
      </c>
      <c r="J15" s="44">
        <v>12</v>
      </c>
    </row>
    <row r="16" spans="2:10" ht="23.25">
      <c r="B16" s="58" t="s">
        <v>121</v>
      </c>
      <c r="C16" s="16" t="s">
        <v>122</v>
      </c>
      <c r="D16" s="17">
        <v>99</v>
      </c>
      <c r="E16" s="18">
        <v>124</v>
      </c>
      <c r="F16" s="17">
        <v>138</v>
      </c>
      <c r="G16" s="18"/>
      <c r="H16" s="17">
        <f t="shared" si="0"/>
        <v>361</v>
      </c>
      <c r="I16" s="19">
        <f t="shared" si="1"/>
        <v>120.33333333333333</v>
      </c>
      <c r="J16" s="44">
        <v>13</v>
      </c>
    </row>
    <row r="17" spans="2:10" ht="23.25">
      <c r="B17" s="60" t="s">
        <v>106</v>
      </c>
      <c r="C17" s="16" t="s">
        <v>107</v>
      </c>
      <c r="D17" s="17">
        <v>124</v>
      </c>
      <c r="E17" s="18">
        <v>148</v>
      </c>
      <c r="F17" s="17">
        <v>88</v>
      </c>
      <c r="G17" s="18" t="s">
        <v>16</v>
      </c>
      <c r="H17" s="17">
        <f t="shared" si="0"/>
        <v>360</v>
      </c>
      <c r="I17" s="19">
        <f t="shared" si="1"/>
        <v>120</v>
      </c>
      <c r="J17" s="44">
        <v>14</v>
      </c>
    </row>
    <row r="18" spans="2:10" ht="23.25">
      <c r="B18" s="60" t="s">
        <v>116</v>
      </c>
      <c r="C18" s="33" t="s">
        <v>117</v>
      </c>
      <c r="D18" s="17">
        <v>122</v>
      </c>
      <c r="E18" s="18">
        <v>126</v>
      </c>
      <c r="F18" s="17">
        <v>103</v>
      </c>
      <c r="G18" s="18"/>
      <c r="H18" s="17">
        <f t="shared" si="0"/>
        <v>351</v>
      </c>
      <c r="I18" s="19">
        <f t="shared" si="1"/>
        <v>117</v>
      </c>
      <c r="J18" s="44">
        <v>15</v>
      </c>
    </row>
    <row r="19" spans="2:10" ht="22.5" customHeight="1">
      <c r="B19" s="60" t="s">
        <v>141</v>
      </c>
      <c r="C19" s="16" t="s">
        <v>144</v>
      </c>
      <c r="D19" s="17">
        <v>106</v>
      </c>
      <c r="E19" s="18">
        <v>121</v>
      </c>
      <c r="F19" s="17">
        <v>124</v>
      </c>
      <c r="G19" s="18"/>
      <c r="H19" s="17">
        <f t="shared" si="0"/>
        <v>351</v>
      </c>
      <c r="I19" s="19">
        <f t="shared" si="1"/>
        <v>117</v>
      </c>
      <c r="J19" s="44">
        <v>16</v>
      </c>
    </row>
    <row r="20" spans="2:10" ht="23.25">
      <c r="B20" s="60" t="s">
        <v>126</v>
      </c>
      <c r="C20" s="66" t="s">
        <v>129</v>
      </c>
      <c r="D20" s="17">
        <v>110</v>
      </c>
      <c r="E20" s="18">
        <v>100</v>
      </c>
      <c r="F20" s="17">
        <v>137</v>
      </c>
      <c r="G20" s="18"/>
      <c r="H20" s="17">
        <f t="shared" si="0"/>
        <v>347</v>
      </c>
      <c r="I20" s="19">
        <f t="shared" si="1"/>
        <v>115.66666666666667</v>
      </c>
      <c r="J20" s="44">
        <v>17</v>
      </c>
    </row>
    <row r="21" spans="2:10" ht="23.25">
      <c r="B21" s="59" t="s">
        <v>111</v>
      </c>
      <c r="C21" s="16" t="s">
        <v>114</v>
      </c>
      <c r="D21" s="17">
        <v>127</v>
      </c>
      <c r="E21" s="18">
        <v>94</v>
      </c>
      <c r="F21" s="17">
        <v>120</v>
      </c>
      <c r="G21" s="18" t="s">
        <v>16</v>
      </c>
      <c r="H21" s="17">
        <f t="shared" si="0"/>
        <v>341</v>
      </c>
      <c r="I21" s="19">
        <f t="shared" si="1"/>
        <v>113.66666666666667</v>
      </c>
      <c r="J21" s="44">
        <v>18</v>
      </c>
    </row>
    <row r="22" spans="2:10" ht="23.25">
      <c r="B22" s="60" t="s">
        <v>136</v>
      </c>
      <c r="C22" s="33" t="s">
        <v>138</v>
      </c>
      <c r="D22" s="17">
        <v>91</v>
      </c>
      <c r="E22" s="18">
        <v>110</v>
      </c>
      <c r="F22" s="17">
        <v>134</v>
      </c>
      <c r="G22" s="18"/>
      <c r="H22" s="17">
        <f t="shared" si="0"/>
        <v>335</v>
      </c>
      <c r="I22" s="19">
        <f t="shared" si="1"/>
        <v>111.66666666666667</v>
      </c>
      <c r="J22" s="44">
        <v>19</v>
      </c>
    </row>
    <row r="23" spans="2:10" ht="23.25">
      <c r="B23" s="59" t="s">
        <v>146</v>
      </c>
      <c r="C23" s="16" t="s">
        <v>145</v>
      </c>
      <c r="D23" s="17">
        <v>104</v>
      </c>
      <c r="E23" s="18">
        <v>103</v>
      </c>
      <c r="F23" s="17">
        <v>122</v>
      </c>
      <c r="G23" s="18"/>
      <c r="H23" s="17">
        <f t="shared" si="0"/>
        <v>329</v>
      </c>
      <c r="I23" s="19">
        <f t="shared" si="1"/>
        <v>109.66666666666667</v>
      </c>
      <c r="J23" s="44">
        <v>20</v>
      </c>
    </row>
    <row r="24" spans="2:10" ht="23.25">
      <c r="B24" s="60" t="s">
        <v>151</v>
      </c>
      <c r="C24" s="16" t="s">
        <v>152</v>
      </c>
      <c r="D24" s="17">
        <v>125</v>
      </c>
      <c r="E24" s="18">
        <v>115</v>
      </c>
      <c r="F24" s="17">
        <v>87</v>
      </c>
      <c r="G24" s="18"/>
      <c r="H24" s="17">
        <f t="shared" si="0"/>
        <v>327</v>
      </c>
      <c r="I24" s="19">
        <f t="shared" si="1"/>
        <v>109</v>
      </c>
      <c r="J24" s="44">
        <v>21</v>
      </c>
    </row>
    <row r="25" spans="2:10" ht="23.25">
      <c r="B25" s="60" t="s">
        <v>136</v>
      </c>
      <c r="C25" s="16" t="s">
        <v>139</v>
      </c>
      <c r="D25" s="17">
        <v>112</v>
      </c>
      <c r="E25" s="18">
        <v>94</v>
      </c>
      <c r="F25" s="17">
        <v>117</v>
      </c>
      <c r="G25" s="18"/>
      <c r="H25" s="17">
        <f t="shared" si="0"/>
        <v>323</v>
      </c>
      <c r="I25" s="19">
        <f t="shared" si="1"/>
        <v>107.66666666666667</v>
      </c>
      <c r="J25" s="44">
        <v>22</v>
      </c>
    </row>
    <row r="26" spans="2:10" ht="23.25">
      <c r="B26" s="60" t="s">
        <v>151</v>
      </c>
      <c r="C26" s="16" t="s">
        <v>154</v>
      </c>
      <c r="D26" s="17">
        <v>83</v>
      </c>
      <c r="E26" s="18">
        <v>140</v>
      </c>
      <c r="F26" s="17">
        <v>100</v>
      </c>
      <c r="G26" s="18" t="s">
        <v>16</v>
      </c>
      <c r="H26" s="17">
        <f t="shared" si="0"/>
        <v>323</v>
      </c>
      <c r="I26" s="19">
        <f t="shared" si="1"/>
        <v>107.66666666666667</v>
      </c>
      <c r="J26" s="44">
        <v>23</v>
      </c>
    </row>
    <row r="27" spans="2:10" ht="23.25">
      <c r="B27" s="60" t="s">
        <v>96</v>
      </c>
      <c r="C27" s="16" t="s">
        <v>95</v>
      </c>
      <c r="D27" s="17">
        <v>127</v>
      </c>
      <c r="E27" s="18">
        <v>91</v>
      </c>
      <c r="F27" s="17">
        <v>98</v>
      </c>
      <c r="G27" s="18" t="s">
        <v>16</v>
      </c>
      <c r="H27" s="17">
        <f t="shared" si="0"/>
        <v>316</v>
      </c>
      <c r="I27" s="19">
        <f t="shared" si="1"/>
        <v>105.33333333333333</v>
      </c>
      <c r="J27" s="44">
        <v>24</v>
      </c>
    </row>
    <row r="28" spans="2:10" ht="23.25">
      <c r="B28" s="59" t="s">
        <v>111</v>
      </c>
      <c r="C28" s="16" t="s">
        <v>113</v>
      </c>
      <c r="D28" s="17">
        <v>104</v>
      </c>
      <c r="E28" s="18">
        <v>101</v>
      </c>
      <c r="F28" s="17">
        <v>102</v>
      </c>
      <c r="G28" s="18"/>
      <c r="H28" s="17">
        <f t="shared" si="0"/>
        <v>307</v>
      </c>
      <c r="I28" s="19">
        <f t="shared" si="1"/>
        <v>102.33333333333333</v>
      </c>
      <c r="J28" s="44">
        <v>25</v>
      </c>
    </row>
    <row r="29" spans="2:10" ht="23.25">
      <c r="B29" s="58" t="s">
        <v>101</v>
      </c>
      <c r="C29" s="33" t="s">
        <v>104</v>
      </c>
      <c r="D29" s="17">
        <v>97</v>
      </c>
      <c r="E29" s="18">
        <v>111</v>
      </c>
      <c r="F29" s="17">
        <v>95</v>
      </c>
      <c r="G29" s="18" t="s">
        <v>16</v>
      </c>
      <c r="H29" s="17">
        <f t="shared" si="0"/>
        <v>303</v>
      </c>
      <c r="I29" s="19">
        <f t="shared" si="1"/>
        <v>101</v>
      </c>
      <c r="J29" s="44">
        <v>26</v>
      </c>
    </row>
    <row r="30" spans="2:10" ht="23.25">
      <c r="B30" s="60" t="s">
        <v>141</v>
      </c>
      <c r="C30" s="16" t="s">
        <v>143</v>
      </c>
      <c r="D30" s="17">
        <v>122</v>
      </c>
      <c r="E30" s="18">
        <v>94</v>
      </c>
      <c r="F30" s="17">
        <v>86</v>
      </c>
      <c r="G30" s="18"/>
      <c r="H30" s="17">
        <f t="shared" si="0"/>
        <v>302</v>
      </c>
      <c r="I30" s="19">
        <f t="shared" si="1"/>
        <v>100.66666666666667</v>
      </c>
      <c r="J30" s="44">
        <v>27</v>
      </c>
    </row>
    <row r="31" spans="2:10" ht="23.25">
      <c r="B31" s="60" t="s">
        <v>116</v>
      </c>
      <c r="C31" s="33" t="s">
        <v>115</v>
      </c>
      <c r="D31" s="17">
        <v>103</v>
      </c>
      <c r="E31" s="18">
        <v>98</v>
      </c>
      <c r="F31" s="17">
        <v>92</v>
      </c>
      <c r="G31" s="18"/>
      <c r="H31" s="17">
        <f t="shared" si="0"/>
        <v>293</v>
      </c>
      <c r="I31" s="19">
        <f t="shared" si="1"/>
        <v>97.666666666666671</v>
      </c>
      <c r="J31" s="44">
        <v>28</v>
      </c>
    </row>
    <row r="32" spans="2:10" ht="23.25">
      <c r="B32" s="60" t="s">
        <v>126</v>
      </c>
      <c r="C32" s="16" t="s">
        <v>127</v>
      </c>
      <c r="D32" s="17">
        <v>72</v>
      </c>
      <c r="E32" s="18">
        <v>145</v>
      </c>
      <c r="F32" s="17">
        <v>76</v>
      </c>
      <c r="G32" s="18"/>
      <c r="H32" s="17">
        <f t="shared" si="0"/>
        <v>293</v>
      </c>
      <c r="I32" s="19">
        <f t="shared" si="1"/>
        <v>97.666666666666671</v>
      </c>
      <c r="J32" s="44">
        <v>29</v>
      </c>
    </row>
    <row r="33" spans="2:10" ht="23.25">
      <c r="B33" s="59" t="s">
        <v>111</v>
      </c>
      <c r="C33" s="16" t="s">
        <v>112</v>
      </c>
      <c r="D33" s="17">
        <v>101</v>
      </c>
      <c r="E33" s="18">
        <v>95</v>
      </c>
      <c r="F33" s="17">
        <v>96</v>
      </c>
      <c r="G33" s="18" t="s">
        <v>16</v>
      </c>
      <c r="H33" s="17">
        <f t="shared" si="0"/>
        <v>292</v>
      </c>
      <c r="I33" s="19">
        <f t="shared" si="1"/>
        <v>97.333333333333329</v>
      </c>
      <c r="J33" s="44">
        <v>30</v>
      </c>
    </row>
    <row r="34" spans="2:10" ht="23.25">
      <c r="B34" s="58" t="s">
        <v>131</v>
      </c>
      <c r="C34" s="16" t="s">
        <v>130</v>
      </c>
      <c r="D34" s="17">
        <v>86</v>
      </c>
      <c r="E34" s="18">
        <v>103</v>
      </c>
      <c r="F34" s="17">
        <v>101</v>
      </c>
      <c r="G34" s="18"/>
      <c r="H34" s="17">
        <f t="shared" si="0"/>
        <v>290</v>
      </c>
      <c r="I34" s="19">
        <f t="shared" si="1"/>
        <v>96.666666666666671</v>
      </c>
      <c r="J34" s="44">
        <v>31</v>
      </c>
    </row>
    <row r="35" spans="2:10" ht="23.25">
      <c r="B35" s="58" t="s">
        <v>131</v>
      </c>
      <c r="C35" s="16" t="s">
        <v>132</v>
      </c>
      <c r="D35" s="17">
        <v>93</v>
      </c>
      <c r="E35" s="18">
        <v>87</v>
      </c>
      <c r="F35" s="17">
        <v>109</v>
      </c>
      <c r="G35" s="18" t="s">
        <v>16</v>
      </c>
      <c r="H35" s="17">
        <f t="shared" si="0"/>
        <v>289</v>
      </c>
      <c r="I35" s="19">
        <f t="shared" si="1"/>
        <v>96.333333333333329</v>
      </c>
      <c r="J35" s="44">
        <v>32</v>
      </c>
    </row>
    <row r="36" spans="2:10" ht="24.75" customHeight="1">
      <c r="B36" s="59" t="s">
        <v>146</v>
      </c>
      <c r="C36" s="16" t="s">
        <v>148</v>
      </c>
      <c r="D36" s="17">
        <v>111</v>
      </c>
      <c r="E36" s="18">
        <v>77</v>
      </c>
      <c r="F36" s="17">
        <v>100</v>
      </c>
      <c r="G36" s="18"/>
      <c r="H36" s="17">
        <f t="shared" si="0"/>
        <v>288</v>
      </c>
      <c r="I36" s="19">
        <f t="shared" si="1"/>
        <v>96</v>
      </c>
      <c r="J36" s="44">
        <v>33</v>
      </c>
    </row>
    <row r="37" spans="2:10" ht="23.25" customHeight="1">
      <c r="B37" s="60" t="s">
        <v>116</v>
      </c>
      <c r="C37" s="16" t="s">
        <v>119</v>
      </c>
      <c r="D37" s="17">
        <v>81</v>
      </c>
      <c r="E37" s="18">
        <v>96</v>
      </c>
      <c r="F37" s="17">
        <v>101</v>
      </c>
      <c r="G37" s="18" t="s">
        <v>16</v>
      </c>
      <c r="H37" s="17">
        <f t="shared" si="0"/>
        <v>278</v>
      </c>
      <c r="I37" s="19">
        <f t="shared" si="1"/>
        <v>92.666666666666671</v>
      </c>
      <c r="J37" s="44">
        <v>34</v>
      </c>
    </row>
    <row r="38" spans="2:10" ht="25.5" customHeight="1">
      <c r="B38" s="60" t="s">
        <v>151</v>
      </c>
      <c r="C38" s="16" t="s">
        <v>150</v>
      </c>
      <c r="D38" s="17">
        <v>73</v>
      </c>
      <c r="E38" s="18">
        <v>97</v>
      </c>
      <c r="F38" s="17">
        <v>108</v>
      </c>
      <c r="G38" s="18"/>
      <c r="H38" s="17">
        <f t="shared" si="0"/>
        <v>278</v>
      </c>
      <c r="I38" s="19">
        <f t="shared" si="1"/>
        <v>92.666666666666671</v>
      </c>
      <c r="J38" s="44">
        <v>35</v>
      </c>
    </row>
    <row r="39" spans="2:10" ht="22.5" customHeight="1">
      <c r="B39" s="60" t="s">
        <v>106</v>
      </c>
      <c r="C39" s="33" t="s">
        <v>105</v>
      </c>
      <c r="D39" s="17">
        <v>110</v>
      </c>
      <c r="E39" s="18">
        <v>88</v>
      </c>
      <c r="F39" s="17">
        <v>75</v>
      </c>
      <c r="G39" s="18"/>
      <c r="H39" s="17">
        <f t="shared" si="0"/>
        <v>273</v>
      </c>
      <c r="I39" s="19">
        <f t="shared" si="1"/>
        <v>91</v>
      </c>
      <c r="J39" s="44">
        <v>36</v>
      </c>
    </row>
    <row r="40" spans="2:10" ht="23.25">
      <c r="B40" s="58" t="s">
        <v>131</v>
      </c>
      <c r="C40" s="16" t="s">
        <v>133</v>
      </c>
      <c r="D40" s="17">
        <v>82</v>
      </c>
      <c r="E40" s="18">
        <v>100</v>
      </c>
      <c r="F40" s="17">
        <v>88</v>
      </c>
      <c r="G40" s="18" t="s">
        <v>16</v>
      </c>
      <c r="H40" s="17">
        <f t="shared" si="0"/>
        <v>270</v>
      </c>
      <c r="I40" s="19">
        <f t="shared" si="1"/>
        <v>90</v>
      </c>
      <c r="J40" s="44">
        <v>37</v>
      </c>
    </row>
    <row r="41" spans="2:10" ht="23.25">
      <c r="B41" s="58" t="s">
        <v>121</v>
      </c>
      <c r="C41" s="16" t="s">
        <v>123</v>
      </c>
      <c r="D41" s="17">
        <v>91</v>
      </c>
      <c r="E41" s="18">
        <v>77</v>
      </c>
      <c r="F41" s="17">
        <v>97</v>
      </c>
      <c r="G41" s="18" t="s">
        <v>16</v>
      </c>
      <c r="H41" s="17">
        <f t="shared" si="0"/>
        <v>265</v>
      </c>
      <c r="I41" s="19">
        <f t="shared" si="1"/>
        <v>88.333333333333329</v>
      </c>
      <c r="J41" s="44">
        <v>38</v>
      </c>
    </row>
    <row r="42" spans="2:10" ht="23.25">
      <c r="B42" s="58" t="s">
        <v>121</v>
      </c>
      <c r="C42" s="16" t="s">
        <v>124</v>
      </c>
      <c r="D42" s="17">
        <v>83</v>
      </c>
      <c r="E42" s="18">
        <v>86</v>
      </c>
      <c r="F42" s="17">
        <v>92</v>
      </c>
      <c r="G42" s="18" t="s">
        <v>16</v>
      </c>
      <c r="H42" s="17">
        <f t="shared" si="0"/>
        <v>261</v>
      </c>
      <c r="I42" s="19">
        <f t="shared" si="1"/>
        <v>87</v>
      </c>
      <c r="J42" s="44">
        <v>39</v>
      </c>
    </row>
    <row r="43" spans="2:10" ht="24" thickBot="1">
      <c r="B43" s="59" t="s">
        <v>146</v>
      </c>
      <c r="C43" s="23" t="s">
        <v>147</v>
      </c>
      <c r="D43" s="24">
        <v>92</v>
      </c>
      <c r="E43" s="25">
        <v>81</v>
      </c>
      <c r="F43" s="24">
        <v>87</v>
      </c>
      <c r="G43" s="25" t="s">
        <v>16</v>
      </c>
      <c r="H43" s="24">
        <f t="shared" si="0"/>
        <v>260</v>
      </c>
      <c r="I43" s="26">
        <f t="shared" si="1"/>
        <v>86.666666666666671</v>
      </c>
      <c r="J43" s="44">
        <v>40</v>
      </c>
    </row>
    <row r="44" spans="2:10" ht="23.25">
      <c r="B44" s="60" t="s">
        <v>136</v>
      </c>
      <c r="C44" s="33" t="s">
        <v>135</v>
      </c>
      <c r="D44" s="17">
        <v>81</v>
      </c>
      <c r="E44" s="18">
        <v>92</v>
      </c>
      <c r="F44" s="17">
        <v>74</v>
      </c>
      <c r="G44" s="18" t="s">
        <v>16</v>
      </c>
      <c r="H44" s="17">
        <f t="shared" si="0"/>
        <v>247</v>
      </c>
      <c r="I44" s="19">
        <f t="shared" si="1"/>
        <v>82.333333333333329</v>
      </c>
      <c r="J44" s="44">
        <v>41</v>
      </c>
    </row>
    <row r="45" spans="2:10" ht="23.25">
      <c r="B45" s="60" t="s">
        <v>136</v>
      </c>
      <c r="C45" s="33" t="s">
        <v>137</v>
      </c>
      <c r="D45" s="17">
        <v>86</v>
      </c>
      <c r="E45" s="18">
        <v>78</v>
      </c>
      <c r="F45" s="17">
        <v>68</v>
      </c>
      <c r="G45" s="18" t="s">
        <v>16</v>
      </c>
      <c r="H45" s="17">
        <f t="shared" si="0"/>
        <v>232</v>
      </c>
      <c r="I45" s="19">
        <f t="shared" si="1"/>
        <v>77.333333333333329</v>
      </c>
      <c r="J45" s="44">
        <v>42</v>
      </c>
    </row>
    <row r="46" spans="2:10" ht="23.25">
      <c r="B46" s="58" t="s">
        <v>101</v>
      </c>
      <c r="C46" s="16" t="s">
        <v>103</v>
      </c>
      <c r="D46" s="17">
        <v>56</v>
      </c>
      <c r="E46" s="18">
        <v>95</v>
      </c>
      <c r="F46" s="17">
        <v>79</v>
      </c>
      <c r="G46" s="18" t="s">
        <v>16</v>
      </c>
      <c r="H46" s="17">
        <f t="shared" si="0"/>
        <v>230</v>
      </c>
      <c r="I46" s="19">
        <f t="shared" si="1"/>
        <v>76.666666666666671</v>
      </c>
      <c r="J46" s="44">
        <v>43</v>
      </c>
    </row>
    <row r="47" spans="2:10" ht="23.25">
      <c r="B47" s="60" t="s">
        <v>141</v>
      </c>
      <c r="C47" s="16" t="s">
        <v>142</v>
      </c>
      <c r="D47" s="17">
        <v>73</v>
      </c>
      <c r="E47" s="18">
        <v>66</v>
      </c>
      <c r="F47" s="17">
        <v>85</v>
      </c>
      <c r="G47" s="18" t="s">
        <v>16</v>
      </c>
      <c r="H47" s="17">
        <f t="shared" si="0"/>
        <v>224</v>
      </c>
      <c r="I47" s="19">
        <f t="shared" si="1"/>
        <v>74.666666666666671</v>
      </c>
      <c r="J47" s="44">
        <v>44</v>
      </c>
    </row>
    <row r="48" spans="2:10" ht="23.25">
      <c r="B48" s="60" t="s">
        <v>141</v>
      </c>
      <c r="C48" s="16" t="s">
        <v>140</v>
      </c>
      <c r="D48" s="17">
        <v>84</v>
      </c>
      <c r="E48" s="18">
        <v>62</v>
      </c>
      <c r="F48" s="17">
        <v>69</v>
      </c>
      <c r="G48" s="18" t="s">
        <v>16</v>
      </c>
      <c r="H48" s="17">
        <f t="shared" si="0"/>
        <v>215</v>
      </c>
      <c r="I48" s="19">
        <f t="shared" si="1"/>
        <v>71.666666666666671</v>
      </c>
      <c r="J48" s="44">
        <v>45</v>
      </c>
    </row>
    <row r="49" spans="2:10" ht="23.25">
      <c r="B49" s="59" t="s">
        <v>146</v>
      </c>
      <c r="C49" s="16" t="s">
        <v>149</v>
      </c>
      <c r="D49" s="17">
        <v>62</v>
      </c>
      <c r="E49" s="18">
        <v>69</v>
      </c>
      <c r="F49" s="17">
        <v>81</v>
      </c>
      <c r="G49" s="18" t="s">
        <v>16</v>
      </c>
      <c r="H49" s="17">
        <f t="shared" si="0"/>
        <v>212</v>
      </c>
      <c r="I49" s="19">
        <f t="shared" si="1"/>
        <v>70.666666666666671</v>
      </c>
      <c r="J49" s="44">
        <v>46</v>
      </c>
    </row>
    <row r="50" spans="2:10" ht="23.25">
      <c r="B50" s="60" t="s">
        <v>126</v>
      </c>
      <c r="C50" s="33" t="s">
        <v>128</v>
      </c>
      <c r="D50" s="17">
        <v>74</v>
      </c>
      <c r="E50" s="18">
        <v>58</v>
      </c>
      <c r="F50" s="17">
        <v>74</v>
      </c>
      <c r="G50" s="18" t="s">
        <v>16</v>
      </c>
      <c r="H50" s="17">
        <f t="shared" si="0"/>
        <v>206</v>
      </c>
      <c r="I50" s="19">
        <f t="shared" si="1"/>
        <v>68.666666666666671</v>
      </c>
      <c r="J50" s="44">
        <v>47</v>
      </c>
    </row>
    <row r="51" spans="2:10" ht="24" thickBot="1">
      <c r="B51" s="75" t="s">
        <v>151</v>
      </c>
      <c r="C51" s="23" t="s">
        <v>153</v>
      </c>
      <c r="D51" s="24">
        <v>31</v>
      </c>
      <c r="E51" s="25">
        <v>47</v>
      </c>
      <c r="F51" s="24">
        <v>65</v>
      </c>
      <c r="G51" s="25" t="s">
        <v>16</v>
      </c>
      <c r="H51" s="24">
        <f t="shared" si="0"/>
        <v>143</v>
      </c>
      <c r="I51" s="26">
        <f t="shared" si="1"/>
        <v>47.666666666666664</v>
      </c>
      <c r="J51" s="44">
        <v>48</v>
      </c>
    </row>
  </sheetData>
  <mergeCells count="1">
    <mergeCell ref="B2:J2"/>
  </mergeCells>
  <phoneticPr fontId="6" type="noConversion"/>
  <pageMargins left="0" right="0" top="0" bottom="0" header="0" footer="0"/>
  <pageSetup paperSize="9" scale="80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J27"/>
  <sheetViews>
    <sheetView zoomScale="75" workbookViewId="0" xr3:uid="{65FA3815-DCC1-5481-872F-D2879ED395ED}">
      <selection activeCell="J11" sqref="J11"/>
    </sheetView>
  </sheetViews>
  <sheetFormatPr defaultRowHeight="12.75"/>
  <cols>
    <col min="1" max="1" width="2.140625" customWidth="1"/>
    <col min="2" max="2" width="65.85546875" customWidth="1"/>
    <col min="3" max="3" width="41.7109375" customWidth="1"/>
    <col min="4" max="9" width="10.28515625" customWidth="1"/>
  </cols>
  <sheetData>
    <row r="2" spans="2:10" ht="59.25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</row>
    <row r="3" spans="2:10" ht="87" thickBot="1">
      <c r="B3" s="56" t="s">
        <v>1</v>
      </c>
      <c r="C3" s="2" t="s">
        <v>2</v>
      </c>
      <c r="D3" s="51" t="s">
        <v>3</v>
      </c>
      <c r="E3" s="52" t="s">
        <v>4</v>
      </c>
      <c r="F3" s="51" t="s">
        <v>5</v>
      </c>
      <c r="G3" s="52" t="s">
        <v>6</v>
      </c>
      <c r="H3" s="53" t="s">
        <v>7</v>
      </c>
      <c r="I3" s="54" t="s">
        <v>8</v>
      </c>
      <c r="J3" s="42" t="s">
        <v>11</v>
      </c>
    </row>
    <row r="4" spans="2:10" ht="23.25">
      <c r="B4" s="60" t="s">
        <v>126</v>
      </c>
      <c r="C4" s="16" t="s">
        <v>125</v>
      </c>
      <c r="D4" s="17">
        <v>117</v>
      </c>
      <c r="E4" s="18">
        <v>146</v>
      </c>
      <c r="F4" s="17">
        <v>122</v>
      </c>
      <c r="G4" s="18" t="s">
        <v>16</v>
      </c>
      <c r="H4" s="17">
        <f t="shared" ref="H4:H27" si="0">SUM(D4:G4)</f>
        <v>385</v>
      </c>
      <c r="I4" s="19">
        <f t="shared" ref="I4:I27" si="1">H4/3</f>
        <v>128.33333333333334</v>
      </c>
      <c r="J4" s="44">
        <v>1</v>
      </c>
    </row>
    <row r="5" spans="2:10" ht="23.25">
      <c r="B5" s="60" t="s">
        <v>116</v>
      </c>
      <c r="C5" s="16" t="s">
        <v>118</v>
      </c>
      <c r="D5" s="17">
        <v>93</v>
      </c>
      <c r="E5" s="18">
        <v>142</v>
      </c>
      <c r="F5" s="17">
        <v>147</v>
      </c>
      <c r="G5" s="18" t="s">
        <v>16</v>
      </c>
      <c r="H5" s="17">
        <f t="shared" si="0"/>
        <v>382</v>
      </c>
      <c r="I5" s="19">
        <f t="shared" si="1"/>
        <v>127.33333333333333</v>
      </c>
      <c r="J5" s="44">
        <v>2</v>
      </c>
    </row>
    <row r="6" spans="2:10" ht="23.25">
      <c r="B6" s="60" t="s">
        <v>106</v>
      </c>
      <c r="C6" s="16" t="s">
        <v>109</v>
      </c>
      <c r="D6" s="17">
        <v>103</v>
      </c>
      <c r="E6" s="18">
        <v>110</v>
      </c>
      <c r="F6" s="17">
        <v>160</v>
      </c>
      <c r="G6" s="18" t="s">
        <v>16</v>
      </c>
      <c r="H6" s="17">
        <f t="shared" si="0"/>
        <v>373</v>
      </c>
      <c r="I6" s="19">
        <f t="shared" si="1"/>
        <v>124.33333333333333</v>
      </c>
      <c r="J6" s="44">
        <v>3</v>
      </c>
    </row>
    <row r="7" spans="2:10" ht="23.25">
      <c r="B7" s="60" t="s">
        <v>96</v>
      </c>
      <c r="C7" s="66" t="s">
        <v>99</v>
      </c>
      <c r="D7" s="17">
        <v>119</v>
      </c>
      <c r="E7" s="18">
        <v>123</v>
      </c>
      <c r="F7" s="17">
        <v>124</v>
      </c>
      <c r="G7" s="18" t="s">
        <v>16</v>
      </c>
      <c r="H7" s="17">
        <f t="shared" si="0"/>
        <v>366</v>
      </c>
      <c r="I7" s="19">
        <f t="shared" si="1"/>
        <v>122</v>
      </c>
      <c r="J7" s="44">
        <v>4</v>
      </c>
    </row>
    <row r="8" spans="2:10" ht="23.25">
      <c r="B8" s="60" t="s">
        <v>106</v>
      </c>
      <c r="C8" s="16" t="s">
        <v>107</v>
      </c>
      <c r="D8" s="17">
        <v>124</v>
      </c>
      <c r="E8" s="18">
        <v>148</v>
      </c>
      <c r="F8" s="17">
        <v>88</v>
      </c>
      <c r="G8" s="18" t="s">
        <v>16</v>
      </c>
      <c r="H8" s="17">
        <f t="shared" si="0"/>
        <v>360</v>
      </c>
      <c r="I8" s="19">
        <f t="shared" si="1"/>
        <v>120</v>
      </c>
      <c r="J8" s="44">
        <v>5</v>
      </c>
    </row>
    <row r="9" spans="2:10" ht="23.25">
      <c r="B9" s="59" t="s">
        <v>111</v>
      </c>
      <c r="C9" s="16" t="s">
        <v>114</v>
      </c>
      <c r="D9" s="17">
        <v>127</v>
      </c>
      <c r="E9" s="18">
        <v>94</v>
      </c>
      <c r="F9" s="17">
        <v>120</v>
      </c>
      <c r="G9" s="18" t="s">
        <v>16</v>
      </c>
      <c r="H9" s="17">
        <f t="shared" si="0"/>
        <v>341</v>
      </c>
      <c r="I9" s="19">
        <f t="shared" si="1"/>
        <v>113.66666666666667</v>
      </c>
      <c r="J9" s="44">
        <v>6</v>
      </c>
    </row>
    <row r="10" spans="2:10" ht="23.25">
      <c r="B10" s="60" t="s">
        <v>151</v>
      </c>
      <c r="C10" s="16" t="s">
        <v>154</v>
      </c>
      <c r="D10" s="17">
        <v>83</v>
      </c>
      <c r="E10" s="18">
        <v>140</v>
      </c>
      <c r="F10" s="17">
        <v>100</v>
      </c>
      <c r="G10" s="18" t="s">
        <v>16</v>
      </c>
      <c r="H10" s="17">
        <f t="shared" si="0"/>
        <v>323</v>
      </c>
      <c r="I10" s="19">
        <f t="shared" si="1"/>
        <v>107.66666666666667</v>
      </c>
      <c r="J10" s="44">
        <v>7</v>
      </c>
    </row>
    <row r="11" spans="2:10" ht="23.25">
      <c r="B11" s="60" t="s">
        <v>96</v>
      </c>
      <c r="C11" s="16" t="s">
        <v>95</v>
      </c>
      <c r="D11" s="17">
        <v>127</v>
      </c>
      <c r="E11" s="18">
        <v>91</v>
      </c>
      <c r="F11" s="17">
        <v>98</v>
      </c>
      <c r="G11" s="18" t="s">
        <v>16</v>
      </c>
      <c r="H11" s="17">
        <f t="shared" si="0"/>
        <v>316</v>
      </c>
      <c r="I11" s="19">
        <f t="shared" si="1"/>
        <v>105.33333333333333</v>
      </c>
      <c r="J11" s="44">
        <v>8</v>
      </c>
    </row>
    <row r="12" spans="2:10" ht="23.25">
      <c r="B12" s="58" t="s">
        <v>101</v>
      </c>
      <c r="C12" s="33" t="s">
        <v>104</v>
      </c>
      <c r="D12" s="17">
        <v>97</v>
      </c>
      <c r="E12" s="18">
        <v>111</v>
      </c>
      <c r="F12" s="17">
        <v>95</v>
      </c>
      <c r="G12" s="18" t="s">
        <v>16</v>
      </c>
      <c r="H12" s="17">
        <f t="shared" si="0"/>
        <v>303</v>
      </c>
      <c r="I12" s="19">
        <f t="shared" si="1"/>
        <v>101</v>
      </c>
      <c r="J12" s="44">
        <v>9</v>
      </c>
    </row>
    <row r="13" spans="2:10" ht="23.25">
      <c r="B13" s="59" t="s">
        <v>111</v>
      </c>
      <c r="C13" s="16" t="s">
        <v>112</v>
      </c>
      <c r="D13" s="17">
        <v>101</v>
      </c>
      <c r="E13" s="18">
        <v>95</v>
      </c>
      <c r="F13" s="17">
        <v>96</v>
      </c>
      <c r="G13" s="18" t="s">
        <v>16</v>
      </c>
      <c r="H13" s="17">
        <f t="shared" si="0"/>
        <v>292</v>
      </c>
      <c r="I13" s="19">
        <f t="shared" si="1"/>
        <v>97.333333333333329</v>
      </c>
      <c r="J13" s="44">
        <v>10</v>
      </c>
    </row>
    <row r="14" spans="2:10" ht="23.25">
      <c r="B14" s="58" t="s">
        <v>131</v>
      </c>
      <c r="C14" s="16" t="s">
        <v>132</v>
      </c>
      <c r="D14" s="17">
        <v>93</v>
      </c>
      <c r="E14" s="18">
        <v>87</v>
      </c>
      <c r="F14" s="17">
        <v>109</v>
      </c>
      <c r="G14" s="18" t="s">
        <v>16</v>
      </c>
      <c r="H14" s="17">
        <f t="shared" si="0"/>
        <v>289</v>
      </c>
      <c r="I14" s="19">
        <f t="shared" si="1"/>
        <v>96.333333333333329</v>
      </c>
      <c r="J14" s="44">
        <v>11</v>
      </c>
    </row>
    <row r="15" spans="2:10" ht="23.25">
      <c r="B15" s="60" t="s">
        <v>116</v>
      </c>
      <c r="C15" s="16" t="s">
        <v>119</v>
      </c>
      <c r="D15" s="17">
        <v>81</v>
      </c>
      <c r="E15" s="18">
        <v>96</v>
      </c>
      <c r="F15" s="17">
        <v>101</v>
      </c>
      <c r="G15" s="18" t="s">
        <v>16</v>
      </c>
      <c r="H15" s="17">
        <f t="shared" si="0"/>
        <v>278</v>
      </c>
      <c r="I15" s="19">
        <f t="shared" si="1"/>
        <v>92.666666666666671</v>
      </c>
      <c r="J15" s="44">
        <v>12</v>
      </c>
    </row>
    <row r="16" spans="2:10" ht="23.25">
      <c r="B16" s="58" t="s">
        <v>131</v>
      </c>
      <c r="C16" s="16" t="s">
        <v>133</v>
      </c>
      <c r="D16" s="17">
        <v>82</v>
      </c>
      <c r="E16" s="18">
        <v>100</v>
      </c>
      <c r="F16" s="17">
        <v>88</v>
      </c>
      <c r="G16" s="18" t="s">
        <v>16</v>
      </c>
      <c r="H16" s="17">
        <f t="shared" si="0"/>
        <v>270</v>
      </c>
      <c r="I16" s="19">
        <f t="shared" si="1"/>
        <v>90</v>
      </c>
      <c r="J16" s="44">
        <v>13</v>
      </c>
    </row>
    <row r="17" spans="2:10" ht="23.25">
      <c r="B17" s="58" t="s">
        <v>121</v>
      </c>
      <c r="C17" s="16" t="s">
        <v>123</v>
      </c>
      <c r="D17" s="17">
        <v>91</v>
      </c>
      <c r="E17" s="18">
        <v>77</v>
      </c>
      <c r="F17" s="17">
        <v>97</v>
      </c>
      <c r="G17" s="18" t="s">
        <v>16</v>
      </c>
      <c r="H17" s="17">
        <f t="shared" si="0"/>
        <v>265</v>
      </c>
      <c r="I17" s="19">
        <f t="shared" si="1"/>
        <v>88.333333333333329</v>
      </c>
      <c r="J17" s="44">
        <v>14</v>
      </c>
    </row>
    <row r="18" spans="2:10" ht="23.25">
      <c r="B18" s="58" t="s">
        <v>121</v>
      </c>
      <c r="C18" s="16" t="s">
        <v>124</v>
      </c>
      <c r="D18" s="17">
        <v>83</v>
      </c>
      <c r="E18" s="18">
        <v>86</v>
      </c>
      <c r="F18" s="17">
        <v>92</v>
      </c>
      <c r="G18" s="18" t="s">
        <v>16</v>
      </c>
      <c r="H18" s="17">
        <f t="shared" si="0"/>
        <v>261</v>
      </c>
      <c r="I18" s="19">
        <f t="shared" si="1"/>
        <v>87</v>
      </c>
      <c r="J18" s="44">
        <v>15</v>
      </c>
    </row>
    <row r="19" spans="2:10" ht="23.25">
      <c r="B19" s="59" t="s">
        <v>146</v>
      </c>
      <c r="C19" s="16" t="s">
        <v>147</v>
      </c>
      <c r="D19" s="17">
        <v>92</v>
      </c>
      <c r="E19" s="18">
        <v>81</v>
      </c>
      <c r="F19" s="17">
        <v>87</v>
      </c>
      <c r="G19" s="18" t="s">
        <v>16</v>
      </c>
      <c r="H19" s="17">
        <f t="shared" si="0"/>
        <v>260</v>
      </c>
      <c r="I19" s="19">
        <f t="shared" si="1"/>
        <v>86.666666666666671</v>
      </c>
      <c r="J19" s="44">
        <v>16</v>
      </c>
    </row>
    <row r="20" spans="2:10" ht="26.25" customHeight="1">
      <c r="B20" s="60" t="s">
        <v>136</v>
      </c>
      <c r="C20" s="33" t="s">
        <v>135</v>
      </c>
      <c r="D20" s="17">
        <v>81</v>
      </c>
      <c r="E20" s="18">
        <v>92</v>
      </c>
      <c r="F20" s="17">
        <v>74</v>
      </c>
      <c r="G20" s="18" t="s">
        <v>16</v>
      </c>
      <c r="H20" s="17">
        <f t="shared" si="0"/>
        <v>247</v>
      </c>
      <c r="I20" s="19">
        <f t="shared" si="1"/>
        <v>82.333333333333329</v>
      </c>
      <c r="J20" s="44">
        <v>17</v>
      </c>
    </row>
    <row r="21" spans="2:10" ht="26.25" customHeight="1">
      <c r="B21" s="60" t="s">
        <v>136</v>
      </c>
      <c r="C21" s="33" t="s">
        <v>137</v>
      </c>
      <c r="D21" s="17">
        <v>86</v>
      </c>
      <c r="E21" s="18">
        <v>78</v>
      </c>
      <c r="F21" s="17">
        <v>68</v>
      </c>
      <c r="G21" s="18" t="s">
        <v>16</v>
      </c>
      <c r="H21" s="17">
        <f t="shared" si="0"/>
        <v>232</v>
      </c>
      <c r="I21" s="19">
        <f t="shared" si="1"/>
        <v>77.333333333333329</v>
      </c>
      <c r="J21" s="44">
        <v>18</v>
      </c>
    </row>
    <row r="22" spans="2:10" ht="23.25">
      <c r="B22" s="58" t="s">
        <v>101</v>
      </c>
      <c r="C22" s="16" t="s">
        <v>103</v>
      </c>
      <c r="D22" s="17">
        <v>56</v>
      </c>
      <c r="E22" s="18">
        <v>95</v>
      </c>
      <c r="F22" s="17">
        <v>79</v>
      </c>
      <c r="G22" s="18" t="s">
        <v>16</v>
      </c>
      <c r="H22" s="17">
        <f t="shared" si="0"/>
        <v>230</v>
      </c>
      <c r="I22" s="19">
        <f t="shared" si="1"/>
        <v>76.666666666666671</v>
      </c>
      <c r="J22" s="44">
        <v>19</v>
      </c>
    </row>
    <row r="23" spans="2:10" ht="28.5" customHeight="1">
      <c r="B23" s="60" t="s">
        <v>141</v>
      </c>
      <c r="C23" s="16" t="s">
        <v>142</v>
      </c>
      <c r="D23" s="17">
        <v>73</v>
      </c>
      <c r="E23" s="18">
        <v>66</v>
      </c>
      <c r="F23" s="17">
        <v>85</v>
      </c>
      <c r="G23" s="18" t="s">
        <v>16</v>
      </c>
      <c r="H23" s="17">
        <f t="shared" si="0"/>
        <v>224</v>
      </c>
      <c r="I23" s="19">
        <f t="shared" si="1"/>
        <v>74.666666666666671</v>
      </c>
      <c r="J23" s="44">
        <v>20</v>
      </c>
    </row>
    <row r="24" spans="2:10" ht="28.5" customHeight="1">
      <c r="B24" s="60" t="s">
        <v>141</v>
      </c>
      <c r="C24" s="16" t="s">
        <v>140</v>
      </c>
      <c r="D24" s="17">
        <v>84</v>
      </c>
      <c r="E24" s="18">
        <v>62</v>
      </c>
      <c r="F24" s="17">
        <v>69</v>
      </c>
      <c r="G24" s="18" t="s">
        <v>16</v>
      </c>
      <c r="H24" s="17">
        <f t="shared" si="0"/>
        <v>215</v>
      </c>
      <c r="I24" s="19">
        <f t="shared" si="1"/>
        <v>71.666666666666671</v>
      </c>
      <c r="J24" s="44">
        <v>21</v>
      </c>
    </row>
    <row r="25" spans="2:10" ht="23.25">
      <c r="B25" s="59" t="s">
        <v>146</v>
      </c>
      <c r="C25" s="16" t="s">
        <v>149</v>
      </c>
      <c r="D25" s="17">
        <v>62</v>
      </c>
      <c r="E25" s="18">
        <v>69</v>
      </c>
      <c r="F25" s="17">
        <v>81</v>
      </c>
      <c r="G25" s="18" t="s">
        <v>16</v>
      </c>
      <c r="H25" s="17">
        <f t="shared" si="0"/>
        <v>212</v>
      </c>
      <c r="I25" s="19">
        <f t="shared" si="1"/>
        <v>70.666666666666671</v>
      </c>
      <c r="J25" s="44">
        <v>22</v>
      </c>
    </row>
    <row r="26" spans="2:10" ht="23.25">
      <c r="B26" s="60" t="s">
        <v>126</v>
      </c>
      <c r="C26" s="33" t="s">
        <v>128</v>
      </c>
      <c r="D26" s="17">
        <v>74</v>
      </c>
      <c r="E26" s="18">
        <v>58</v>
      </c>
      <c r="F26" s="17">
        <v>74</v>
      </c>
      <c r="G26" s="18" t="s">
        <v>16</v>
      </c>
      <c r="H26" s="17">
        <f t="shared" si="0"/>
        <v>206</v>
      </c>
      <c r="I26" s="19">
        <f t="shared" si="1"/>
        <v>68.666666666666671</v>
      </c>
      <c r="J26" s="44">
        <v>23</v>
      </c>
    </row>
    <row r="27" spans="2:10" ht="24" thickBot="1">
      <c r="B27" s="75" t="s">
        <v>151</v>
      </c>
      <c r="C27" s="23" t="s">
        <v>153</v>
      </c>
      <c r="D27" s="24">
        <v>31</v>
      </c>
      <c r="E27" s="25">
        <v>47</v>
      </c>
      <c r="F27" s="24">
        <v>65</v>
      </c>
      <c r="G27" s="25" t="s">
        <v>16</v>
      </c>
      <c r="H27" s="24">
        <f t="shared" si="0"/>
        <v>143</v>
      </c>
      <c r="I27" s="26">
        <f t="shared" si="1"/>
        <v>47.666666666666664</v>
      </c>
      <c r="J27" s="44">
        <v>24</v>
      </c>
    </row>
  </sheetData>
  <mergeCells count="1">
    <mergeCell ref="B2:J2"/>
  </mergeCells>
  <phoneticPr fontId="6" type="noConversion"/>
  <pageMargins left="0" right="0" top="0" bottom="0" header="0" footer="0"/>
  <pageSetup paperSize="9" scale="80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O27"/>
  <sheetViews>
    <sheetView tabSelected="1" zoomScale="75" workbookViewId="0" xr3:uid="{FF0BDA26-1AD6-5648-BD9A-E01AA4DDCA7C}">
      <selection activeCell="O6" sqref="O6"/>
    </sheetView>
  </sheetViews>
  <sheetFormatPr defaultRowHeight="12.75"/>
  <cols>
    <col min="1" max="1" width="2.28515625" customWidth="1"/>
    <col min="2" max="2" width="68.28515625" customWidth="1"/>
    <col min="3" max="3" width="41.7109375" customWidth="1"/>
    <col min="4" max="9" width="10.28515625" customWidth="1"/>
  </cols>
  <sheetData>
    <row r="1" spans="2:15" ht="4.5" customHeight="1"/>
    <row r="2" spans="2:15" ht="65.25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</row>
    <row r="3" spans="2:15" ht="87" thickBot="1">
      <c r="B3" s="56" t="s">
        <v>1</v>
      </c>
      <c r="C3" s="2" t="s">
        <v>2</v>
      </c>
      <c r="D3" s="51" t="s">
        <v>3</v>
      </c>
      <c r="E3" s="52" t="s">
        <v>4</v>
      </c>
      <c r="F3" s="51" t="s">
        <v>5</v>
      </c>
      <c r="G3" s="52" t="s">
        <v>6</v>
      </c>
      <c r="H3" s="53" t="s">
        <v>7</v>
      </c>
      <c r="I3" s="54" t="s">
        <v>8</v>
      </c>
      <c r="J3" s="42" t="s">
        <v>11</v>
      </c>
    </row>
    <row r="4" spans="2:15" ht="23.25">
      <c r="B4" s="58" t="s">
        <v>101</v>
      </c>
      <c r="C4" s="65" t="s">
        <v>100</v>
      </c>
      <c r="D4" s="67">
        <v>169</v>
      </c>
      <c r="E4" s="68">
        <v>161</v>
      </c>
      <c r="F4" s="67">
        <v>154</v>
      </c>
      <c r="G4" s="68"/>
      <c r="H4" s="67">
        <f t="shared" ref="H4:H27" si="0">SUM(D4:G4)</f>
        <v>484</v>
      </c>
      <c r="I4" s="12">
        <f t="shared" ref="I4:I27" si="1">H4/3</f>
        <v>161.33333333333334</v>
      </c>
      <c r="J4" s="43">
        <v>1</v>
      </c>
    </row>
    <row r="5" spans="2:15" ht="23.25">
      <c r="B5" s="60" t="s">
        <v>106</v>
      </c>
      <c r="C5" s="16" t="s">
        <v>108</v>
      </c>
      <c r="D5" s="17">
        <v>99</v>
      </c>
      <c r="E5" s="18">
        <v>154</v>
      </c>
      <c r="F5" s="17">
        <v>169</v>
      </c>
      <c r="G5" s="18"/>
      <c r="H5" s="17">
        <f t="shared" si="0"/>
        <v>422</v>
      </c>
      <c r="I5" s="19">
        <f t="shared" si="1"/>
        <v>140.66666666666666</v>
      </c>
      <c r="J5" s="44">
        <v>2</v>
      </c>
    </row>
    <row r="6" spans="2:15" ht="24" thickBot="1">
      <c r="B6" s="58" t="s">
        <v>101</v>
      </c>
      <c r="C6" s="16" t="s">
        <v>102</v>
      </c>
      <c r="D6" s="17">
        <v>133</v>
      </c>
      <c r="E6" s="18">
        <v>127</v>
      </c>
      <c r="F6" s="17">
        <v>154</v>
      </c>
      <c r="G6" s="18"/>
      <c r="H6" s="17">
        <f t="shared" si="0"/>
        <v>414</v>
      </c>
      <c r="I6" s="19">
        <f t="shared" si="1"/>
        <v>138</v>
      </c>
      <c r="J6" s="44">
        <v>3</v>
      </c>
      <c r="O6" t="s">
        <v>155</v>
      </c>
    </row>
    <row r="7" spans="2:15" ht="23.25">
      <c r="B7" s="60" t="s">
        <v>96</v>
      </c>
      <c r="C7" s="16" t="s">
        <v>97</v>
      </c>
      <c r="D7" s="17">
        <v>144</v>
      </c>
      <c r="E7" s="18">
        <v>131</v>
      </c>
      <c r="F7" s="17">
        <v>103</v>
      </c>
      <c r="G7" s="18"/>
      <c r="H7" s="17">
        <f t="shared" si="0"/>
        <v>378</v>
      </c>
      <c r="I7" s="19">
        <f t="shared" si="1"/>
        <v>126</v>
      </c>
      <c r="J7" s="43">
        <v>4</v>
      </c>
    </row>
    <row r="8" spans="2:15" ht="23.25">
      <c r="B8" s="60" t="s">
        <v>96</v>
      </c>
      <c r="C8" s="33" t="s">
        <v>98</v>
      </c>
      <c r="D8" s="17">
        <v>123</v>
      </c>
      <c r="E8" s="18">
        <v>126</v>
      </c>
      <c r="F8" s="17">
        <v>124</v>
      </c>
      <c r="G8" s="18"/>
      <c r="H8" s="17">
        <f t="shared" si="0"/>
        <v>373</v>
      </c>
      <c r="I8" s="19">
        <f t="shared" si="1"/>
        <v>124.33333333333333</v>
      </c>
      <c r="J8" s="44">
        <v>5</v>
      </c>
    </row>
    <row r="9" spans="2:15" ht="24" thickBot="1">
      <c r="B9" s="59" t="s">
        <v>111</v>
      </c>
      <c r="C9" s="16" t="s">
        <v>110</v>
      </c>
      <c r="D9" s="17">
        <v>114</v>
      </c>
      <c r="E9" s="18">
        <v>130</v>
      </c>
      <c r="F9" s="17">
        <v>122</v>
      </c>
      <c r="G9" s="18"/>
      <c r="H9" s="17">
        <f t="shared" si="0"/>
        <v>366</v>
      </c>
      <c r="I9" s="19">
        <f t="shared" si="1"/>
        <v>122</v>
      </c>
      <c r="J9" s="44">
        <v>6</v>
      </c>
    </row>
    <row r="10" spans="2:15" ht="23.25">
      <c r="B10" s="58" t="s">
        <v>131</v>
      </c>
      <c r="C10" s="16" t="s">
        <v>134</v>
      </c>
      <c r="D10" s="17">
        <v>122</v>
      </c>
      <c r="E10" s="18">
        <v>141</v>
      </c>
      <c r="F10" s="17">
        <v>102</v>
      </c>
      <c r="G10" s="18"/>
      <c r="H10" s="17">
        <f t="shared" si="0"/>
        <v>365</v>
      </c>
      <c r="I10" s="19">
        <f t="shared" si="1"/>
        <v>121.66666666666667</v>
      </c>
      <c r="J10" s="43">
        <v>7</v>
      </c>
    </row>
    <row r="11" spans="2:15" ht="23.25">
      <c r="B11" s="58" t="s">
        <v>121</v>
      </c>
      <c r="C11" s="16" t="s">
        <v>120</v>
      </c>
      <c r="D11" s="17">
        <v>82</v>
      </c>
      <c r="E11" s="18">
        <v>158</v>
      </c>
      <c r="F11" s="17">
        <v>125</v>
      </c>
      <c r="G11" s="18"/>
      <c r="H11" s="17">
        <f t="shared" si="0"/>
        <v>365</v>
      </c>
      <c r="I11" s="19">
        <f t="shared" si="1"/>
        <v>121.66666666666667</v>
      </c>
      <c r="J11" s="44">
        <v>8</v>
      </c>
    </row>
    <row r="12" spans="2:15" ht="24" thickBot="1">
      <c r="B12" s="58" t="s">
        <v>121</v>
      </c>
      <c r="C12" s="16" t="s">
        <v>122</v>
      </c>
      <c r="D12" s="17">
        <v>99</v>
      </c>
      <c r="E12" s="18">
        <v>124</v>
      </c>
      <c r="F12" s="17">
        <v>138</v>
      </c>
      <c r="G12" s="18"/>
      <c r="H12" s="17">
        <f t="shared" si="0"/>
        <v>361</v>
      </c>
      <c r="I12" s="19">
        <f t="shared" si="1"/>
        <v>120.33333333333333</v>
      </c>
      <c r="J12" s="44">
        <v>9</v>
      </c>
    </row>
    <row r="13" spans="2:15" ht="23.25">
      <c r="B13" s="60" t="s">
        <v>116</v>
      </c>
      <c r="C13" s="33" t="s">
        <v>117</v>
      </c>
      <c r="D13" s="17">
        <v>122</v>
      </c>
      <c r="E13" s="18">
        <v>126</v>
      </c>
      <c r="F13" s="17">
        <v>103</v>
      </c>
      <c r="G13" s="18"/>
      <c r="H13" s="17">
        <f t="shared" si="0"/>
        <v>351</v>
      </c>
      <c r="I13" s="19">
        <f t="shared" si="1"/>
        <v>117</v>
      </c>
      <c r="J13" s="43">
        <v>10</v>
      </c>
    </row>
    <row r="14" spans="2:15" ht="23.25">
      <c r="B14" s="60" t="s">
        <v>141</v>
      </c>
      <c r="C14" s="16" t="s">
        <v>144</v>
      </c>
      <c r="D14" s="17">
        <v>106</v>
      </c>
      <c r="E14" s="18">
        <v>121</v>
      </c>
      <c r="F14" s="17">
        <v>124</v>
      </c>
      <c r="G14" s="18"/>
      <c r="H14" s="17">
        <f t="shared" si="0"/>
        <v>351</v>
      </c>
      <c r="I14" s="19">
        <f t="shared" si="1"/>
        <v>117</v>
      </c>
      <c r="J14" s="44">
        <v>11</v>
      </c>
    </row>
    <row r="15" spans="2:15" ht="24" thickBot="1">
      <c r="B15" s="60" t="s">
        <v>126</v>
      </c>
      <c r="C15" s="66" t="s">
        <v>129</v>
      </c>
      <c r="D15" s="17">
        <v>110</v>
      </c>
      <c r="E15" s="18">
        <v>100</v>
      </c>
      <c r="F15" s="17">
        <v>137</v>
      </c>
      <c r="G15" s="18"/>
      <c r="H15" s="17">
        <f t="shared" si="0"/>
        <v>347</v>
      </c>
      <c r="I15" s="19">
        <f t="shared" si="1"/>
        <v>115.66666666666667</v>
      </c>
      <c r="J15" s="44">
        <v>12</v>
      </c>
    </row>
    <row r="16" spans="2:15" ht="23.25">
      <c r="B16" s="60" t="s">
        <v>136</v>
      </c>
      <c r="C16" s="33" t="s">
        <v>138</v>
      </c>
      <c r="D16" s="17">
        <v>91</v>
      </c>
      <c r="E16" s="18">
        <v>110</v>
      </c>
      <c r="F16" s="17">
        <v>134</v>
      </c>
      <c r="G16" s="18"/>
      <c r="H16" s="17">
        <f t="shared" si="0"/>
        <v>335</v>
      </c>
      <c r="I16" s="19">
        <f t="shared" si="1"/>
        <v>111.66666666666667</v>
      </c>
      <c r="J16" s="43">
        <v>13</v>
      </c>
    </row>
    <row r="17" spans="2:10" ht="23.25">
      <c r="B17" s="59" t="s">
        <v>146</v>
      </c>
      <c r="C17" s="16" t="s">
        <v>145</v>
      </c>
      <c r="D17" s="17">
        <v>104</v>
      </c>
      <c r="E17" s="18">
        <v>103</v>
      </c>
      <c r="F17" s="17">
        <v>122</v>
      </c>
      <c r="G17" s="18"/>
      <c r="H17" s="17">
        <f t="shared" si="0"/>
        <v>329</v>
      </c>
      <c r="I17" s="19">
        <f t="shared" si="1"/>
        <v>109.66666666666667</v>
      </c>
      <c r="J17" s="44">
        <v>14</v>
      </c>
    </row>
    <row r="18" spans="2:10" ht="24" thickBot="1">
      <c r="B18" s="60" t="s">
        <v>151</v>
      </c>
      <c r="C18" s="16" t="s">
        <v>152</v>
      </c>
      <c r="D18" s="17">
        <v>125</v>
      </c>
      <c r="E18" s="18">
        <v>115</v>
      </c>
      <c r="F18" s="17">
        <v>87</v>
      </c>
      <c r="G18" s="18"/>
      <c r="H18" s="17">
        <f t="shared" si="0"/>
        <v>327</v>
      </c>
      <c r="I18" s="19">
        <f t="shared" si="1"/>
        <v>109</v>
      </c>
      <c r="J18" s="44">
        <v>15</v>
      </c>
    </row>
    <row r="19" spans="2:10" ht="23.25">
      <c r="B19" s="60" t="s">
        <v>136</v>
      </c>
      <c r="C19" s="16" t="s">
        <v>139</v>
      </c>
      <c r="D19" s="17">
        <v>112</v>
      </c>
      <c r="E19" s="18">
        <v>94</v>
      </c>
      <c r="F19" s="17">
        <v>117</v>
      </c>
      <c r="G19" s="18"/>
      <c r="H19" s="17">
        <f t="shared" si="0"/>
        <v>323</v>
      </c>
      <c r="I19" s="19">
        <f t="shared" si="1"/>
        <v>107.66666666666667</v>
      </c>
      <c r="J19" s="43">
        <v>16</v>
      </c>
    </row>
    <row r="20" spans="2:10" ht="24.75" customHeight="1">
      <c r="B20" s="59" t="s">
        <v>111</v>
      </c>
      <c r="C20" s="16" t="s">
        <v>113</v>
      </c>
      <c r="D20" s="17">
        <v>104</v>
      </c>
      <c r="E20" s="18">
        <v>101</v>
      </c>
      <c r="F20" s="17">
        <v>102</v>
      </c>
      <c r="G20" s="18"/>
      <c r="H20" s="17">
        <f t="shared" si="0"/>
        <v>307</v>
      </c>
      <c r="I20" s="19">
        <f t="shared" si="1"/>
        <v>102.33333333333333</v>
      </c>
      <c r="J20" s="44">
        <v>17</v>
      </c>
    </row>
    <row r="21" spans="2:10" ht="24.75" customHeight="1" thickBot="1">
      <c r="B21" s="60" t="s">
        <v>141</v>
      </c>
      <c r="C21" s="16" t="s">
        <v>143</v>
      </c>
      <c r="D21" s="17">
        <v>122</v>
      </c>
      <c r="E21" s="18">
        <v>94</v>
      </c>
      <c r="F21" s="17">
        <v>86</v>
      </c>
      <c r="G21" s="18"/>
      <c r="H21" s="17">
        <f t="shared" si="0"/>
        <v>302</v>
      </c>
      <c r="I21" s="19">
        <f t="shared" si="1"/>
        <v>100.66666666666667</v>
      </c>
      <c r="J21" s="44">
        <v>18</v>
      </c>
    </row>
    <row r="22" spans="2:10" ht="23.25">
      <c r="B22" s="60" t="s">
        <v>116</v>
      </c>
      <c r="C22" s="33" t="s">
        <v>115</v>
      </c>
      <c r="D22" s="17">
        <v>103</v>
      </c>
      <c r="E22" s="18">
        <v>98</v>
      </c>
      <c r="F22" s="17">
        <v>92</v>
      </c>
      <c r="G22" s="18"/>
      <c r="H22" s="17">
        <f t="shared" si="0"/>
        <v>293</v>
      </c>
      <c r="I22" s="19">
        <f t="shared" si="1"/>
        <v>97.666666666666671</v>
      </c>
      <c r="J22" s="43">
        <v>19</v>
      </c>
    </row>
    <row r="23" spans="2:10" ht="24" thickBot="1">
      <c r="B23" s="60" t="s">
        <v>126</v>
      </c>
      <c r="C23" s="23" t="s">
        <v>127</v>
      </c>
      <c r="D23" s="24">
        <v>72</v>
      </c>
      <c r="E23" s="25">
        <v>145</v>
      </c>
      <c r="F23" s="24">
        <v>76</v>
      </c>
      <c r="G23" s="25"/>
      <c r="H23" s="24">
        <f t="shared" si="0"/>
        <v>293</v>
      </c>
      <c r="I23" s="26">
        <f t="shared" si="1"/>
        <v>97.666666666666671</v>
      </c>
      <c r="J23" s="44">
        <v>20</v>
      </c>
    </row>
    <row r="24" spans="2:10" ht="24" thickBot="1">
      <c r="B24" s="58" t="s">
        <v>131</v>
      </c>
      <c r="C24" s="16" t="s">
        <v>130</v>
      </c>
      <c r="D24" s="17">
        <v>86</v>
      </c>
      <c r="E24" s="18">
        <v>103</v>
      </c>
      <c r="F24" s="17">
        <v>101</v>
      </c>
      <c r="G24" s="18"/>
      <c r="H24" s="17">
        <f t="shared" si="0"/>
        <v>290</v>
      </c>
      <c r="I24" s="19">
        <f t="shared" si="1"/>
        <v>96.666666666666671</v>
      </c>
      <c r="J24" s="44">
        <v>21</v>
      </c>
    </row>
    <row r="25" spans="2:10" ht="23.25">
      <c r="B25" s="59" t="s">
        <v>146</v>
      </c>
      <c r="C25" s="16" t="s">
        <v>148</v>
      </c>
      <c r="D25" s="17">
        <v>111</v>
      </c>
      <c r="E25" s="18">
        <v>77</v>
      </c>
      <c r="F25" s="17">
        <v>100</v>
      </c>
      <c r="G25" s="18"/>
      <c r="H25" s="17">
        <f t="shared" si="0"/>
        <v>288</v>
      </c>
      <c r="I25" s="19">
        <f t="shared" si="1"/>
        <v>96</v>
      </c>
      <c r="J25" s="43">
        <v>22</v>
      </c>
    </row>
    <row r="26" spans="2:10" ht="23.25">
      <c r="B26" s="60" t="s">
        <v>151</v>
      </c>
      <c r="C26" s="16" t="s">
        <v>150</v>
      </c>
      <c r="D26" s="17">
        <v>73</v>
      </c>
      <c r="E26" s="18">
        <v>97</v>
      </c>
      <c r="F26" s="17">
        <v>108</v>
      </c>
      <c r="G26" s="18"/>
      <c r="H26" s="17">
        <f t="shared" si="0"/>
        <v>278</v>
      </c>
      <c r="I26" s="19">
        <f t="shared" si="1"/>
        <v>92.666666666666671</v>
      </c>
      <c r="J26" s="44">
        <v>23</v>
      </c>
    </row>
    <row r="27" spans="2:10" ht="23.25">
      <c r="B27" s="60" t="s">
        <v>106</v>
      </c>
      <c r="C27" s="33" t="s">
        <v>105</v>
      </c>
      <c r="D27" s="17">
        <v>110</v>
      </c>
      <c r="E27" s="18">
        <v>88</v>
      </c>
      <c r="F27" s="17">
        <v>75</v>
      </c>
      <c r="G27" s="18"/>
      <c r="H27" s="17">
        <f t="shared" si="0"/>
        <v>273</v>
      </c>
      <c r="I27" s="19">
        <f t="shared" si="1"/>
        <v>91</v>
      </c>
      <c r="J27" s="44">
        <v>24</v>
      </c>
    </row>
  </sheetData>
  <mergeCells count="1">
    <mergeCell ref="B2:J2"/>
  </mergeCells>
  <phoneticPr fontId="6" type="noConversion"/>
  <pageMargins left="0" right="0" top="0" bottom="0" header="0" footer="0"/>
  <pageSetup paperSize="9" scale="8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9"/>
  <sheetViews>
    <sheetView topLeftCell="A19" zoomScale="75" workbookViewId="0" xr3:uid="{958C4451-9541-5A59-BF78-D2F731DF1C81}">
      <selection activeCell="M3" sqref="M3"/>
    </sheetView>
  </sheetViews>
  <sheetFormatPr defaultRowHeight="12.75"/>
  <cols>
    <col min="1" max="1" width="2.140625" customWidth="1"/>
    <col min="2" max="2" width="55.5703125" customWidth="1"/>
    <col min="3" max="3" width="41.7109375" customWidth="1"/>
    <col min="4" max="9" width="10.28515625" customWidth="1"/>
  </cols>
  <sheetData>
    <row r="2" spans="2:10" ht="63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</row>
    <row r="3" spans="2:10" ht="89.25" thickBot="1">
      <c r="B3" s="56" t="s">
        <v>1</v>
      </c>
      <c r="C3" s="2" t="s">
        <v>2</v>
      </c>
      <c r="D3" s="51" t="s">
        <v>3</v>
      </c>
      <c r="E3" s="52" t="s">
        <v>4</v>
      </c>
      <c r="F3" s="51" t="s">
        <v>5</v>
      </c>
      <c r="G3" s="52" t="s">
        <v>6</v>
      </c>
      <c r="H3" s="53" t="s">
        <v>7</v>
      </c>
      <c r="I3" s="54" t="s">
        <v>8</v>
      </c>
      <c r="J3" s="55" t="s">
        <v>11</v>
      </c>
    </row>
    <row r="4" spans="2:10" ht="23.25">
      <c r="B4" s="73" t="s">
        <v>13</v>
      </c>
      <c r="C4" s="65" t="s">
        <v>12</v>
      </c>
      <c r="D4" s="67">
        <v>123</v>
      </c>
      <c r="E4" s="68">
        <v>150</v>
      </c>
      <c r="F4" s="67">
        <v>135</v>
      </c>
      <c r="G4" s="68"/>
      <c r="H4" s="62">
        <f t="shared" ref="H4:H39" si="0">SUM(D4:G4)</f>
        <v>408</v>
      </c>
      <c r="I4" s="49">
        <f t="shared" ref="I4:I39" si="1">H4/3</f>
        <v>136</v>
      </c>
      <c r="J4" s="50">
        <v>1</v>
      </c>
    </row>
    <row r="5" spans="2:10" ht="23.25">
      <c r="B5" s="60" t="s">
        <v>24</v>
      </c>
      <c r="C5" s="16" t="s">
        <v>23</v>
      </c>
      <c r="D5" s="17">
        <v>152</v>
      </c>
      <c r="E5" s="18">
        <v>110</v>
      </c>
      <c r="F5" s="17">
        <v>122</v>
      </c>
      <c r="G5" s="18"/>
      <c r="H5" s="63">
        <f t="shared" si="0"/>
        <v>384</v>
      </c>
      <c r="I5" s="45">
        <f t="shared" si="1"/>
        <v>128</v>
      </c>
      <c r="J5" s="46">
        <v>2</v>
      </c>
    </row>
    <row r="6" spans="2:10" ht="23.25">
      <c r="B6" s="60" t="s">
        <v>24</v>
      </c>
      <c r="C6" s="16" t="s">
        <v>26</v>
      </c>
      <c r="D6" s="17">
        <v>130</v>
      </c>
      <c r="E6" s="18">
        <v>119</v>
      </c>
      <c r="F6" s="17">
        <v>133</v>
      </c>
      <c r="G6" s="18"/>
      <c r="H6" s="63">
        <f t="shared" si="0"/>
        <v>382</v>
      </c>
      <c r="I6" s="45">
        <f t="shared" si="1"/>
        <v>127.33333333333333</v>
      </c>
      <c r="J6" s="46">
        <v>3</v>
      </c>
    </row>
    <row r="7" spans="2:10" ht="23.25">
      <c r="B7" s="58" t="s">
        <v>44</v>
      </c>
      <c r="C7" s="16" t="s">
        <v>45</v>
      </c>
      <c r="D7" s="17">
        <v>119</v>
      </c>
      <c r="E7" s="18">
        <v>136</v>
      </c>
      <c r="F7" s="17">
        <v>117</v>
      </c>
      <c r="G7" s="18"/>
      <c r="H7" s="63">
        <f t="shared" si="0"/>
        <v>372</v>
      </c>
      <c r="I7" s="45">
        <f t="shared" si="1"/>
        <v>124</v>
      </c>
      <c r="J7" s="46">
        <v>4</v>
      </c>
    </row>
    <row r="8" spans="2:10" ht="23.25">
      <c r="B8" s="60" t="s">
        <v>19</v>
      </c>
      <c r="C8" s="16" t="s">
        <v>18</v>
      </c>
      <c r="D8" s="17">
        <v>129</v>
      </c>
      <c r="E8" s="18">
        <v>97</v>
      </c>
      <c r="F8" s="17">
        <v>134</v>
      </c>
      <c r="G8" s="18"/>
      <c r="H8" s="63">
        <f t="shared" si="0"/>
        <v>360</v>
      </c>
      <c r="I8" s="45">
        <f t="shared" si="1"/>
        <v>120</v>
      </c>
      <c r="J8" s="46">
        <v>5</v>
      </c>
    </row>
    <row r="9" spans="2:10" ht="23.25">
      <c r="B9" s="60" t="s">
        <v>34</v>
      </c>
      <c r="C9" s="16" t="s">
        <v>35</v>
      </c>
      <c r="D9" s="17">
        <v>116</v>
      </c>
      <c r="E9" s="18">
        <v>101</v>
      </c>
      <c r="F9" s="17">
        <v>139</v>
      </c>
      <c r="G9" s="18" t="s">
        <v>16</v>
      </c>
      <c r="H9" s="63">
        <f t="shared" si="0"/>
        <v>356</v>
      </c>
      <c r="I9" s="45">
        <f t="shared" si="1"/>
        <v>118.66666666666667</v>
      </c>
      <c r="J9" s="46">
        <v>6</v>
      </c>
    </row>
    <row r="10" spans="2:10" ht="23.25">
      <c r="B10" s="60" t="s">
        <v>13</v>
      </c>
      <c r="C10" s="16" t="s">
        <v>14</v>
      </c>
      <c r="D10" s="17">
        <v>108</v>
      </c>
      <c r="E10" s="18">
        <v>117</v>
      </c>
      <c r="F10" s="17">
        <v>128</v>
      </c>
      <c r="G10" s="18"/>
      <c r="H10" s="63">
        <f t="shared" si="0"/>
        <v>353</v>
      </c>
      <c r="I10" s="45">
        <f t="shared" si="1"/>
        <v>117.66666666666667</v>
      </c>
      <c r="J10" s="46">
        <v>7</v>
      </c>
    </row>
    <row r="11" spans="2:10" ht="23.25">
      <c r="B11" s="60" t="s">
        <v>19</v>
      </c>
      <c r="C11" s="16" t="s">
        <v>21</v>
      </c>
      <c r="D11" s="17">
        <v>107</v>
      </c>
      <c r="E11" s="18">
        <v>105</v>
      </c>
      <c r="F11" s="17">
        <v>136</v>
      </c>
      <c r="G11" s="18"/>
      <c r="H11" s="63">
        <f t="shared" si="0"/>
        <v>348</v>
      </c>
      <c r="I11" s="45">
        <f t="shared" si="1"/>
        <v>116</v>
      </c>
      <c r="J11" s="46">
        <v>8</v>
      </c>
    </row>
    <row r="12" spans="2:10" ht="23.25">
      <c r="B12" s="60" t="s">
        <v>19</v>
      </c>
      <c r="C12" s="16" t="s">
        <v>22</v>
      </c>
      <c r="D12" s="17">
        <v>97</v>
      </c>
      <c r="E12" s="18">
        <v>130</v>
      </c>
      <c r="F12" s="17">
        <v>111</v>
      </c>
      <c r="G12" s="18" t="s">
        <v>16</v>
      </c>
      <c r="H12" s="63">
        <f t="shared" si="0"/>
        <v>338</v>
      </c>
      <c r="I12" s="45">
        <f t="shared" si="1"/>
        <v>112.66666666666667</v>
      </c>
      <c r="J12" s="46">
        <v>9</v>
      </c>
    </row>
    <row r="13" spans="2:10" ht="23.25">
      <c r="B13" s="58" t="s">
        <v>44</v>
      </c>
      <c r="C13" s="16" t="s">
        <v>43</v>
      </c>
      <c r="D13" s="17">
        <v>116</v>
      </c>
      <c r="E13" s="18">
        <v>108</v>
      </c>
      <c r="F13" s="17">
        <v>112</v>
      </c>
      <c r="G13" s="18"/>
      <c r="H13" s="63">
        <f t="shared" si="0"/>
        <v>336</v>
      </c>
      <c r="I13" s="45">
        <f t="shared" si="1"/>
        <v>112</v>
      </c>
      <c r="J13" s="46">
        <v>10</v>
      </c>
    </row>
    <row r="14" spans="2:10" ht="23.25">
      <c r="B14" s="60" t="s">
        <v>39</v>
      </c>
      <c r="C14" s="33" t="s">
        <v>38</v>
      </c>
      <c r="D14" s="17">
        <v>105</v>
      </c>
      <c r="E14" s="18">
        <v>146</v>
      </c>
      <c r="F14" s="17">
        <v>85</v>
      </c>
      <c r="G14" s="18"/>
      <c r="H14" s="63">
        <f t="shared" si="0"/>
        <v>336</v>
      </c>
      <c r="I14" s="45">
        <f t="shared" si="1"/>
        <v>112</v>
      </c>
      <c r="J14" s="46">
        <v>11</v>
      </c>
    </row>
    <row r="15" spans="2:10" ht="23.25">
      <c r="B15" s="60" t="s">
        <v>34</v>
      </c>
      <c r="C15" s="66" t="s">
        <v>37</v>
      </c>
      <c r="D15" s="17">
        <v>109</v>
      </c>
      <c r="E15" s="18">
        <v>124</v>
      </c>
      <c r="F15" s="17">
        <v>98</v>
      </c>
      <c r="G15" s="18"/>
      <c r="H15" s="63">
        <f t="shared" si="0"/>
        <v>331</v>
      </c>
      <c r="I15" s="45">
        <f t="shared" si="1"/>
        <v>110.33333333333333</v>
      </c>
      <c r="J15" s="46">
        <v>12</v>
      </c>
    </row>
    <row r="16" spans="2:10" ht="23.25">
      <c r="B16" s="60" t="s">
        <v>29</v>
      </c>
      <c r="C16" s="16" t="s">
        <v>32</v>
      </c>
      <c r="D16" s="17">
        <v>120</v>
      </c>
      <c r="E16" s="18">
        <v>105</v>
      </c>
      <c r="F16" s="17">
        <v>103</v>
      </c>
      <c r="G16" s="18"/>
      <c r="H16" s="63">
        <f t="shared" si="0"/>
        <v>328</v>
      </c>
      <c r="I16" s="45">
        <f t="shared" si="1"/>
        <v>109.33333333333333</v>
      </c>
      <c r="J16" s="46">
        <v>13</v>
      </c>
    </row>
    <row r="17" spans="2:10" ht="24" thickBot="1">
      <c r="B17" s="60" t="s">
        <v>39</v>
      </c>
      <c r="C17" s="35" t="s">
        <v>42</v>
      </c>
      <c r="D17" s="17">
        <v>124</v>
      </c>
      <c r="E17" s="18">
        <v>87</v>
      </c>
      <c r="F17" s="17">
        <v>96</v>
      </c>
      <c r="G17" s="18"/>
      <c r="H17" s="63">
        <f t="shared" si="0"/>
        <v>307</v>
      </c>
      <c r="I17" s="45">
        <f t="shared" si="1"/>
        <v>102.33333333333333</v>
      </c>
      <c r="J17" s="46">
        <v>14</v>
      </c>
    </row>
    <row r="18" spans="2:10" ht="23.25">
      <c r="B18" s="60" t="s">
        <v>13</v>
      </c>
      <c r="C18" s="16" t="s">
        <v>17</v>
      </c>
      <c r="D18" s="17">
        <v>110</v>
      </c>
      <c r="E18" s="18">
        <v>94</v>
      </c>
      <c r="F18" s="17">
        <v>103</v>
      </c>
      <c r="G18" s="18" t="s">
        <v>16</v>
      </c>
      <c r="H18" s="63">
        <f t="shared" si="0"/>
        <v>307</v>
      </c>
      <c r="I18" s="45">
        <f t="shared" si="1"/>
        <v>102.33333333333333</v>
      </c>
      <c r="J18" s="46">
        <v>15</v>
      </c>
    </row>
    <row r="19" spans="2:10" ht="23.25">
      <c r="B19" s="58" t="s">
        <v>54</v>
      </c>
      <c r="C19" s="16" t="s">
        <v>58</v>
      </c>
      <c r="D19" s="17">
        <v>90</v>
      </c>
      <c r="E19" s="18">
        <v>119</v>
      </c>
      <c r="F19" s="17">
        <v>91</v>
      </c>
      <c r="G19" s="18"/>
      <c r="H19" s="63">
        <f t="shared" si="0"/>
        <v>300</v>
      </c>
      <c r="I19" s="45">
        <f t="shared" si="1"/>
        <v>100</v>
      </c>
      <c r="J19" s="46">
        <v>16</v>
      </c>
    </row>
    <row r="20" spans="2:10" ht="23.25">
      <c r="B20" s="60" t="s">
        <v>29</v>
      </c>
      <c r="C20" s="16" t="s">
        <v>28</v>
      </c>
      <c r="D20" s="17">
        <v>125</v>
      </c>
      <c r="E20" s="18">
        <v>87</v>
      </c>
      <c r="F20" s="17">
        <v>84</v>
      </c>
      <c r="G20" s="18" t="s">
        <v>16</v>
      </c>
      <c r="H20" s="63">
        <f t="shared" si="0"/>
        <v>296</v>
      </c>
      <c r="I20" s="45">
        <f t="shared" si="1"/>
        <v>98.666666666666671</v>
      </c>
      <c r="J20" s="46">
        <v>17</v>
      </c>
    </row>
    <row r="21" spans="2:10" ht="23.25">
      <c r="B21" s="60" t="s">
        <v>29</v>
      </c>
      <c r="C21" s="16" t="s">
        <v>31</v>
      </c>
      <c r="D21" s="17">
        <v>89</v>
      </c>
      <c r="E21" s="18">
        <v>101</v>
      </c>
      <c r="F21" s="17">
        <v>105</v>
      </c>
      <c r="G21" s="18"/>
      <c r="H21" s="63">
        <f t="shared" si="0"/>
        <v>295</v>
      </c>
      <c r="I21" s="45">
        <f t="shared" si="1"/>
        <v>98.333333333333329</v>
      </c>
      <c r="J21" s="46">
        <v>18</v>
      </c>
    </row>
    <row r="22" spans="2:10" ht="23.25">
      <c r="B22" s="60" t="s">
        <v>13</v>
      </c>
      <c r="C22" s="16" t="s">
        <v>15</v>
      </c>
      <c r="D22" s="17">
        <v>102</v>
      </c>
      <c r="E22" s="18">
        <v>110</v>
      </c>
      <c r="F22" s="17">
        <v>82</v>
      </c>
      <c r="G22" s="18" t="s">
        <v>16</v>
      </c>
      <c r="H22" s="63">
        <f t="shared" si="0"/>
        <v>294</v>
      </c>
      <c r="I22" s="45">
        <f t="shared" si="1"/>
        <v>98</v>
      </c>
      <c r="J22" s="46">
        <v>19</v>
      </c>
    </row>
    <row r="23" spans="2:10" ht="23.25">
      <c r="B23" s="58" t="s">
        <v>44</v>
      </c>
      <c r="C23" s="16" t="s">
        <v>46</v>
      </c>
      <c r="D23" s="17">
        <v>133</v>
      </c>
      <c r="E23" s="18">
        <v>84</v>
      </c>
      <c r="F23" s="17">
        <v>71</v>
      </c>
      <c r="G23" s="18" t="s">
        <v>16</v>
      </c>
      <c r="H23" s="63">
        <f t="shared" si="0"/>
        <v>288</v>
      </c>
      <c r="I23" s="45">
        <f t="shared" si="1"/>
        <v>96</v>
      </c>
      <c r="J23" s="46">
        <v>20</v>
      </c>
    </row>
    <row r="24" spans="2:10" ht="23.25">
      <c r="B24" s="60" t="s">
        <v>24</v>
      </c>
      <c r="C24" s="16" t="s">
        <v>25</v>
      </c>
      <c r="D24" s="17">
        <v>94</v>
      </c>
      <c r="E24" s="18">
        <v>114</v>
      </c>
      <c r="F24" s="17">
        <v>75</v>
      </c>
      <c r="G24" s="18" t="s">
        <v>16</v>
      </c>
      <c r="H24" s="63">
        <f t="shared" si="0"/>
        <v>283</v>
      </c>
      <c r="I24" s="45">
        <f t="shared" si="1"/>
        <v>94.333333333333329</v>
      </c>
      <c r="J24" s="46">
        <v>21</v>
      </c>
    </row>
    <row r="25" spans="2:10" ht="23.25">
      <c r="B25" s="60" t="s">
        <v>49</v>
      </c>
      <c r="C25" s="16" t="s">
        <v>48</v>
      </c>
      <c r="D25" s="17">
        <v>82</v>
      </c>
      <c r="E25" s="18">
        <v>108</v>
      </c>
      <c r="F25" s="17">
        <v>91</v>
      </c>
      <c r="G25" s="18"/>
      <c r="H25" s="63">
        <f t="shared" si="0"/>
        <v>281</v>
      </c>
      <c r="I25" s="45">
        <f t="shared" si="1"/>
        <v>93.666666666666671</v>
      </c>
      <c r="J25" s="46">
        <v>22</v>
      </c>
    </row>
    <row r="26" spans="2:10" ht="23.25">
      <c r="B26" s="60" t="s">
        <v>49</v>
      </c>
      <c r="C26" s="16" t="s">
        <v>52</v>
      </c>
      <c r="D26" s="17">
        <v>83</v>
      </c>
      <c r="E26" s="18">
        <v>88</v>
      </c>
      <c r="F26" s="17">
        <v>104</v>
      </c>
      <c r="G26" s="18" t="s">
        <v>16</v>
      </c>
      <c r="H26" s="63">
        <f t="shared" si="0"/>
        <v>275</v>
      </c>
      <c r="I26" s="45">
        <f t="shared" si="1"/>
        <v>91.666666666666671</v>
      </c>
      <c r="J26" s="46">
        <v>23</v>
      </c>
    </row>
    <row r="27" spans="2:10" ht="23.25">
      <c r="B27" s="58" t="s">
        <v>54</v>
      </c>
      <c r="C27" s="16" t="s">
        <v>56</v>
      </c>
      <c r="D27" s="17">
        <v>78</v>
      </c>
      <c r="E27" s="18">
        <v>94</v>
      </c>
      <c r="F27" s="17">
        <v>103</v>
      </c>
      <c r="G27" s="18" t="s">
        <v>16</v>
      </c>
      <c r="H27" s="63">
        <f t="shared" si="0"/>
        <v>275</v>
      </c>
      <c r="I27" s="45">
        <f t="shared" si="1"/>
        <v>91.666666666666671</v>
      </c>
      <c r="J27" s="46">
        <v>24</v>
      </c>
    </row>
    <row r="28" spans="2:10" ht="23.25">
      <c r="B28" s="60" t="s">
        <v>34</v>
      </c>
      <c r="C28" s="33" t="s">
        <v>36</v>
      </c>
      <c r="D28" s="17">
        <v>83</v>
      </c>
      <c r="E28" s="18">
        <v>88</v>
      </c>
      <c r="F28" s="17">
        <v>91</v>
      </c>
      <c r="G28" s="18"/>
      <c r="H28" s="63">
        <f t="shared" si="0"/>
        <v>262</v>
      </c>
      <c r="I28" s="45">
        <f t="shared" si="1"/>
        <v>87.333333333333329</v>
      </c>
      <c r="J28" s="46">
        <v>25</v>
      </c>
    </row>
    <row r="29" spans="2:10" ht="23.25">
      <c r="B29" s="60" t="s">
        <v>49</v>
      </c>
      <c r="C29" s="16" t="s">
        <v>50</v>
      </c>
      <c r="D29" s="17">
        <v>90</v>
      </c>
      <c r="E29" s="18">
        <v>87</v>
      </c>
      <c r="F29" s="17">
        <v>77</v>
      </c>
      <c r="G29" s="18"/>
      <c r="H29" s="63">
        <f t="shared" si="0"/>
        <v>254</v>
      </c>
      <c r="I29" s="45">
        <f t="shared" si="1"/>
        <v>84.666666666666671</v>
      </c>
      <c r="J29" s="46">
        <v>26</v>
      </c>
    </row>
    <row r="30" spans="2:10" ht="23.25">
      <c r="B30" s="60" t="s">
        <v>49</v>
      </c>
      <c r="C30" s="16" t="s">
        <v>51</v>
      </c>
      <c r="D30" s="17">
        <v>66</v>
      </c>
      <c r="E30" s="18">
        <v>100</v>
      </c>
      <c r="F30" s="17">
        <v>83</v>
      </c>
      <c r="G30" s="18" t="s">
        <v>16</v>
      </c>
      <c r="H30" s="63">
        <f t="shared" si="0"/>
        <v>249</v>
      </c>
      <c r="I30" s="45">
        <f t="shared" si="1"/>
        <v>83</v>
      </c>
      <c r="J30" s="46">
        <v>27</v>
      </c>
    </row>
    <row r="31" spans="2:10" ht="23.25">
      <c r="B31" s="58" t="s">
        <v>54</v>
      </c>
      <c r="C31" s="16" t="s">
        <v>57</v>
      </c>
      <c r="D31" s="17">
        <v>67</v>
      </c>
      <c r="E31" s="18">
        <v>94</v>
      </c>
      <c r="F31" s="17">
        <v>82</v>
      </c>
      <c r="G31" s="18"/>
      <c r="H31" s="63">
        <f t="shared" si="0"/>
        <v>243</v>
      </c>
      <c r="I31" s="45">
        <f t="shared" si="1"/>
        <v>81</v>
      </c>
      <c r="J31" s="46">
        <v>28</v>
      </c>
    </row>
    <row r="32" spans="2:10" ht="23.25">
      <c r="B32" s="60" t="s">
        <v>29</v>
      </c>
      <c r="C32" s="40" t="s">
        <v>30</v>
      </c>
      <c r="D32" s="17">
        <v>46</v>
      </c>
      <c r="E32" s="18">
        <v>79</v>
      </c>
      <c r="F32" s="17">
        <v>114</v>
      </c>
      <c r="G32" s="18" t="s">
        <v>16</v>
      </c>
      <c r="H32" s="63">
        <f t="shared" si="0"/>
        <v>239</v>
      </c>
      <c r="I32" s="45">
        <f t="shared" si="1"/>
        <v>79.666666666666671</v>
      </c>
      <c r="J32" s="46">
        <v>29</v>
      </c>
    </row>
    <row r="33" spans="2:10" ht="23.25">
      <c r="B33" s="60" t="s">
        <v>39</v>
      </c>
      <c r="C33" s="33" t="s">
        <v>40</v>
      </c>
      <c r="D33" s="17">
        <v>81</v>
      </c>
      <c r="E33" s="18">
        <v>72</v>
      </c>
      <c r="F33" s="17">
        <v>79</v>
      </c>
      <c r="G33" s="18" t="s">
        <v>16</v>
      </c>
      <c r="H33" s="63">
        <f t="shared" si="0"/>
        <v>232</v>
      </c>
      <c r="I33" s="45">
        <f t="shared" si="1"/>
        <v>77.333333333333329</v>
      </c>
      <c r="J33" s="46">
        <v>30</v>
      </c>
    </row>
    <row r="34" spans="2:10" ht="23.25">
      <c r="B34" s="60" t="s">
        <v>19</v>
      </c>
      <c r="C34" s="16" t="s">
        <v>20</v>
      </c>
      <c r="D34" s="17">
        <v>79</v>
      </c>
      <c r="E34" s="18">
        <v>75</v>
      </c>
      <c r="F34" s="17">
        <v>69</v>
      </c>
      <c r="G34" s="18" t="s">
        <v>16</v>
      </c>
      <c r="H34" s="63">
        <f t="shared" si="0"/>
        <v>223</v>
      </c>
      <c r="I34" s="45">
        <f t="shared" si="1"/>
        <v>74.333333333333329</v>
      </c>
      <c r="J34" s="46">
        <v>31</v>
      </c>
    </row>
    <row r="35" spans="2:10" ht="23.25">
      <c r="B35" s="60" t="s">
        <v>24</v>
      </c>
      <c r="C35" s="16" t="s">
        <v>27</v>
      </c>
      <c r="D35" s="17">
        <v>48</v>
      </c>
      <c r="E35" s="18">
        <v>78</v>
      </c>
      <c r="F35" s="17">
        <v>89</v>
      </c>
      <c r="G35" s="18" t="s">
        <v>16</v>
      </c>
      <c r="H35" s="63">
        <f t="shared" si="0"/>
        <v>215</v>
      </c>
      <c r="I35" s="45">
        <f t="shared" si="1"/>
        <v>71.666666666666671</v>
      </c>
      <c r="J35" s="46">
        <v>32</v>
      </c>
    </row>
    <row r="36" spans="2:10" ht="23.25">
      <c r="B36" s="60" t="s">
        <v>39</v>
      </c>
      <c r="C36" s="33" t="s">
        <v>41</v>
      </c>
      <c r="D36" s="17">
        <v>69</v>
      </c>
      <c r="E36" s="18">
        <v>57</v>
      </c>
      <c r="F36" s="17">
        <v>84</v>
      </c>
      <c r="G36" s="18" t="s">
        <v>16</v>
      </c>
      <c r="H36" s="63">
        <f t="shared" si="0"/>
        <v>210</v>
      </c>
      <c r="I36" s="45">
        <f t="shared" si="1"/>
        <v>70</v>
      </c>
      <c r="J36" s="46">
        <v>33</v>
      </c>
    </row>
    <row r="37" spans="2:10" ht="23.25">
      <c r="B37" s="58" t="s">
        <v>54</v>
      </c>
      <c r="C37" s="16" t="s">
        <v>55</v>
      </c>
      <c r="D37" s="17">
        <v>35</v>
      </c>
      <c r="E37" s="18">
        <v>82</v>
      </c>
      <c r="F37" s="17">
        <v>87</v>
      </c>
      <c r="G37" s="18" t="s">
        <v>16</v>
      </c>
      <c r="H37" s="63">
        <f t="shared" si="0"/>
        <v>204</v>
      </c>
      <c r="I37" s="45">
        <f t="shared" si="1"/>
        <v>68</v>
      </c>
      <c r="J37" s="46">
        <v>34</v>
      </c>
    </row>
    <row r="38" spans="2:10" ht="23.25">
      <c r="B38" s="60" t="s">
        <v>34</v>
      </c>
      <c r="C38" s="16" t="s">
        <v>33</v>
      </c>
      <c r="D38" s="17">
        <v>60</v>
      </c>
      <c r="E38" s="18">
        <v>64</v>
      </c>
      <c r="F38" s="17">
        <v>53</v>
      </c>
      <c r="G38" s="18" t="s">
        <v>16</v>
      </c>
      <c r="H38" s="63">
        <f t="shared" si="0"/>
        <v>177</v>
      </c>
      <c r="I38" s="45">
        <f t="shared" si="1"/>
        <v>59</v>
      </c>
      <c r="J38" s="46">
        <v>35</v>
      </c>
    </row>
    <row r="39" spans="2:10" ht="24" thickBot="1">
      <c r="B39" s="61" t="s">
        <v>44</v>
      </c>
      <c r="C39" s="23" t="s">
        <v>47</v>
      </c>
      <c r="D39" s="24">
        <v>75</v>
      </c>
      <c r="E39" s="25"/>
      <c r="F39" s="24"/>
      <c r="G39" s="25" t="s">
        <v>16</v>
      </c>
      <c r="H39" s="64">
        <f t="shared" si="0"/>
        <v>75</v>
      </c>
      <c r="I39" s="47">
        <f t="shared" si="1"/>
        <v>25</v>
      </c>
      <c r="J39" s="48">
        <v>36</v>
      </c>
    </row>
  </sheetData>
  <mergeCells count="1">
    <mergeCell ref="B2:J2"/>
  </mergeCells>
  <phoneticPr fontId="0" type="noConversion"/>
  <pageMargins left="0" right="0" top="0" bottom="0" header="0" footer="0"/>
  <pageSetup paperSize="9" scale="8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31"/>
  <sheetViews>
    <sheetView zoomScale="75" workbookViewId="0" xr3:uid="{842E5F09-E766-5B8D-85AF-A39847EA96FD}">
      <selection activeCell="O25" sqref="O25"/>
    </sheetView>
  </sheetViews>
  <sheetFormatPr defaultRowHeight="12.75"/>
  <cols>
    <col min="1" max="1" width="2.28515625" customWidth="1"/>
    <col min="2" max="2" width="55.5703125" customWidth="1"/>
    <col min="3" max="3" width="41.7109375" customWidth="1"/>
    <col min="4" max="10" width="10.28515625" customWidth="1"/>
    <col min="11" max="11" width="12.28515625" customWidth="1"/>
    <col min="12" max="12" width="7.5703125" customWidth="1"/>
  </cols>
  <sheetData>
    <row r="2" spans="2:12" ht="57.75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93" thickBot="1">
      <c r="B3" s="1" t="s">
        <v>1</v>
      </c>
      <c r="C3" s="2" t="s">
        <v>2</v>
      </c>
      <c r="D3" s="3" t="s">
        <v>3</v>
      </c>
      <c r="E3" s="4" t="s">
        <v>4</v>
      </c>
      <c r="F3" s="3" t="s">
        <v>5</v>
      </c>
      <c r="G3" s="4" t="s">
        <v>6</v>
      </c>
      <c r="H3" s="5" t="s">
        <v>7</v>
      </c>
      <c r="I3" s="6" t="s">
        <v>8</v>
      </c>
      <c r="J3" s="5" t="s">
        <v>9</v>
      </c>
      <c r="K3" s="7" t="s">
        <v>10</v>
      </c>
      <c r="L3" s="4" t="s">
        <v>11</v>
      </c>
    </row>
    <row r="4" spans="2:12" ht="23.25">
      <c r="B4" s="22"/>
      <c r="C4" s="9" t="s">
        <v>59</v>
      </c>
      <c r="D4" s="10">
        <v>213</v>
      </c>
      <c r="E4" s="11">
        <v>101</v>
      </c>
      <c r="F4" s="10">
        <v>166</v>
      </c>
      <c r="G4" s="11"/>
      <c r="H4" s="10">
        <f t="shared" ref="H4:H31" si="0">SUM(D4:G4)</f>
        <v>480</v>
      </c>
      <c r="I4" s="12">
        <f t="shared" ref="I4:I31" si="1">H4/3</f>
        <v>160</v>
      </c>
      <c r="J4" s="13">
        <f>SUM(H4:H7)</f>
        <v>1540</v>
      </c>
      <c r="K4" s="14">
        <f>J4/12</f>
        <v>128.33333333333334</v>
      </c>
      <c r="L4" s="98">
        <v>1</v>
      </c>
    </row>
    <row r="5" spans="2:12" ht="23.25">
      <c r="B5" s="15" t="s">
        <v>60</v>
      </c>
      <c r="C5" s="16" t="s">
        <v>61</v>
      </c>
      <c r="D5" s="17">
        <v>120</v>
      </c>
      <c r="E5" s="18">
        <v>129</v>
      </c>
      <c r="F5" s="17">
        <v>119</v>
      </c>
      <c r="G5" s="18"/>
      <c r="H5" s="17">
        <f t="shared" si="0"/>
        <v>368</v>
      </c>
      <c r="I5" s="19">
        <f t="shared" si="1"/>
        <v>122.66666666666667</v>
      </c>
      <c r="J5" s="20">
        <f t="shared" ref="J5:K7" si="2">J4</f>
        <v>1540</v>
      </c>
      <c r="K5" s="21">
        <f t="shared" si="2"/>
        <v>128.33333333333334</v>
      </c>
      <c r="L5" s="99"/>
    </row>
    <row r="6" spans="2:12" ht="23.25">
      <c r="B6" s="22"/>
      <c r="C6" s="16" t="s">
        <v>62</v>
      </c>
      <c r="D6" s="17">
        <v>98</v>
      </c>
      <c r="E6" s="18">
        <v>120</v>
      </c>
      <c r="F6" s="17">
        <v>112</v>
      </c>
      <c r="G6" s="18" t="s">
        <v>16</v>
      </c>
      <c r="H6" s="17">
        <f t="shared" si="0"/>
        <v>330</v>
      </c>
      <c r="I6" s="19">
        <f t="shared" si="1"/>
        <v>110</v>
      </c>
      <c r="J6" s="20">
        <f t="shared" si="2"/>
        <v>1540</v>
      </c>
      <c r="K6" s="21">
        <f t="shared" si="2"/>
        <v>128.33333333333334</v>
      </c>
      <c r="L6" s="99"/>
    </row>
    <row r="7" spans="2:12" ht="24" thickBot="1">
      <c r="B7" s="22"/>
      <c r="C7" s="23" t="s">
        <v>63</v>
      </c>
      <c r="D7" s="24">
        <v>135</v>
      </c>
      <c r="E7" s="25">
        <v>110</v>
      </c>
      <c r="F7" s="24">
        <v>117</v>
      </c>
      <c r="G7" s="25" t="s">
        <v>16</v>
      </c>
      <c r="H7" s="24">
        <f t="shared" si="0"/>
        <v>362</v>
      </c>
      <c r="I7" s="26">
        <f t="shared" si="1"/>
        <v>120.66666666666667</v>
      </c>
      <c r="J7" s="27">
        <f t="shared" si="2"/>
        <v>1540</v>
      </c>
      <c r="K7" s="28">
        <f t="shared" si="2"/>
        <v>128.33333333333334</v>
      </c>
      <c r="L7" s="100"/>
    </row>
    <row r="8" spans="2:12" ht="23.25">
      <c r="B8" s="29"/>
      <c r="C8" s="9" t="s">
        <v>64</v>
      </c>
      <c r="D8" s="10">
        <v>94</v>
      </c>
      <c r="E8" s="11">
        <v>142</v>
      </c>
      <c r="F8" s="10">
        <v>127</v>
      </c>
      <c r="G8" s="11" t="s">
        <v>16</v>
      </c>
      <c r="H8" s="10">
        <f t="shared" si="0"/>
        <v>363</v>
      </c>
      <c r="I8" s="12">
        <f t="shared" si="1"/>
        <v>121</v>
      </c>
      <c r="J8" s="13">
        <f>SUM(H8:H11)</f>
        <v>1459</v>
      </c>
      <c r="K8" s="14">
        <f>J8/12</f>
        <v>121.58333333333333</v>
      </c>
      <c r="L8" s="98">
        <v>2</v>
      </c>
    </row>
    <row r="9" spans="2:12" ht="23.25">
      <c r="B9" s="15" t="s">
        <v>65</v>
      </c>
      <c r="C9" s="40" t="s">
        <v>66</v>
      </c>
      <c r="D9" s="17">
        <v>147</v>
      </c>
      <c r="E9" s="18">
        <v>112</v>
      </c>
      <c r="F9" s="17">
        <v>98</v>
      </c>
      <c r="G9" s="18"/>
      <c r="H9" s="17">
        <f t="shared" si="0"/>
        <v>357</v>
      </c>
      <c r="I9" s="19">
        <f t="shared" si="1"/>
        <v>119</v>
      </c>
      <c r="J9" s="20">
        <f t="shared" ref="J9:K11" si="3">J8</f>
        <v>1459</v>
      </c>
      <c r="K9" s="21">
        <f t="shared" si="3"/>
        <v>121.58333333333333</v>
      </c>
      <c r="L9" s="99"/>
    </row>
    <row r="10" spans="2:12" ht="23.25">
      <c r="B10" s="30"/>
      <c r="C10" s="16" t="s">
        <v>67</v>
      </c>
      <c r="D10" s="17">
        <v>134</v>
      </c>
      <c r="E10" s="18">
        <v>111</v>
      </c>
      <c r="F10" s="17">
        <v>135</v>
      </c>
      <c r="G10" s="18" t="s">
        <v>16</v>
      </c>
      <c r="H10" s="17">
        <f t="shared" si="0"/>
        <v>380</v>
      </c>
      <c r="I10" s="19">
        <f t="shared" si="1"/>
        <v>126.66666666666667</v>
      </c>
      <c r="J10" s="20">
        <f t="shared" si="3"/>
        <v>1459</v>
      </c>
      <c r="K10" s="21">
        <f t="shared" si="3"/>
        <v>121.58333333333333</v>
      </c>
      <c r="L10" s="99"/>
    </row>
    <row r="11" spans="2:12" ht="24" thickBot="1">
      <c r="B11" s="31"/>
      <c r="C11" s="23" t="s">
        <v>68</v>
      </c>
      <c r="D11" s="24">
        <v>127</v>
      </c>
      <c r="E11" s="25">
        <v>120</v>
      </c>
      <c r="F11" s="24">
        <v>112</v>
      </c>
      <c r="G11" s="25"/>
      <c r="H11" s="24">
        <f t="shared" si="0"/>
        <v>359</v>
      </c>
      <c r="I11" s="26">
        <f t="shared" si="1"/>
        <v>119.66666666666667</v>
      </c>
      <c r="J11" s="27">
        <f t="shared" si="3"/>
        <v>1459</v>
      </c>
      <c r="K11" s="28">
        <f t="shared" si="3"/>
        <v>121.58333333333333</v>
      </c>
      <c r="L11" s="100"/>
    </row>
    <row r="12" spans="2:12" ht="23.25">
      <c r="B12" s="22"/>
      <c r="C12" s="9" t="s">
        <v>69</v>
      </c>
      <c r="D12" s="10">
        <v>85</v>
      </c>
      <c r="E12" s="11">
        <v>112</v>
      </c>
      <c r="F12" s="10">
        <v>136</v>
      </c>
      <c r="G12" s="11" t="s">
        <v>16</v>
      </c>
      <c r="H12" s="10">
        <f t="shared" si="0"/>
        <v>333</v>
      </c>
      <c r="I12" s="12">
        <f t="shared" si="1"/>
        <v>111</v>
      </c>
      <c r="J12" s="13">
        <f>SUM(H12:H15)</f>
        <v>1300</v>
      </c>
      <c r="K12" s="14">
        <f>J12/12</f>
        <v>108.33333333333333</v>
      </c>
      <c r="L12" s="98">
        <v>3</v>
      </c>
    </row>
    <row r="13" spans="2:12" ht="23.25">
      <c r="B13" s="36" t="s">
        <v>70</v>
      </c>
      <c r="C13" s="16" t="s">
        <v>71</v>
      </c>
      <c r="D13" s="17">
        <v>81</v>
      </c>
      <c r="E13" s="18">
        <v>76</v>
      </c>
      <c r="F13" s="17">
        <v>77</v>
      </c>
      <c r="G13" s="18" t="s">
        <v>16</v>
      </c>
      <c r="H13" s="17">
        <f t="shared" si="0"/>
        <v>234</v>
      </c>
      <c r="I13" s="19">
        <f t="shared" si="1"/>
        <v>78</v>
      </c>
      <c r="J13" s="20">
        <f t="shared" ref="J13:K15" si="4">J12</f>
        <v>1300</v>
      </c>
      <c r="K13" s="21">
        <f t="shared" si="4"/>
        <v>108.33333333333333</v>
      </c>
      <c r="L13" s="99"/>
    </row>
    <row r="14" spans="2:12" ht="23.25">
      <c r="B14" s="22"/>
      <c r="C14" s="16" t="s">
        <v>72</v>
      </c>
      <c r="D14" s="17">
        <v>128</v>
      </c>
      <c r="E14" s="18">
        <v>134</v>
      </c>
      <c r="F14" s="17">
        <v>111</v>
      </c>
      <c r="G14" s="18"/>
      <c r="H14" s="17">
        <f t="shared" si="0"/>
        <v>373</v>
      </c>
      <c r="I14" s="19">
        <f t="shared" si="1"/>
        <v>124.33333333333333</v>
      </c>
      <c r="J14" s="20">
        <f t="shared" si="4"/>
        <v>1300</v>
      </c>
      <c r="K14" s="21">
        <f t="shared" si="4"/>
        <v>108.33333333333333</v>
      </c>
      <c r="L14" s="99"/>
    </row>
    <row r="15" spans="2:12" ht="24" thickBot="1">
      <c r="B15" s="37"/>
      <c r="C15" s="23" t="s">
        <v>73</v>
      </c>
      <c r="D15" s="24">
        <v>107</v>
      </c>
      <c r="E15" s="25">
        <v>125</v>
      </c>
      <c r="F15" s="24">
        <v>128</v>
      </c>
      <c r="G15" s="25"/>
      <c r="H15" s="24">
        <f t="shared" si="0"/>
        <v>360</v>
      </c>
      <c r="I15" s="26">
        <f t="shared" si="1"/>
        <v>120</v>
      </c>
      <c r="J15" s="27">
        <f t="shared" si="4"/>
        <v>1300</v>
      </c>
      <c r="K15" s="28">
        <f t="shared" si="4"/>
        <v>108.33333333333333</v>
      </c>
      <c r="L15" s="100"/>
    </row>
    <row r="16" spans="2:12" ht="23.25">
      <c r="B16" s="8"/>
      <c r="C16" s="32" t="s">
        <v>74</v>
      </c>
      <c r="D16" s="10">
        <v>128</v>
      </c>
      <c r="E16" s="11">
        <v>105</v>
      </c>
      <c r="F16" s="10">
        <v>129</v>
      </c>
      <c r="G16" s="11"/>
      <c r="H16" s="10">
        <f t="shared" si="0"/>
        <v>362</v>
      </c>
      <c r="I16" s="12">
        <f t="shared" si="1"/>
        <v>120.66666666666667</v>
      </c>
      <c r="J16" s="13">
        <f>SUM(H16:H19)</f>
        <v>1280</v>
      </c>
      <c r="K16" s="14">
        <f>J16/12</f>
        <v>106.66666666666667</v>
      </c>
      <c r="L16" s="98">
        <v>4</v>
      </c>
    </row>
    <row r="17" spans="2:12" ht="23.25">
      <c r="B17" s="41" t="s">
        <v>75</v>
      </c>
      <c r="C17" s="33" t="s">
        <v>76</v>
      </c>
      <c r="D17" s="17">
        <v>100</v>
      </c>
      <c r="E17" s="18">
        <v>107</v>
      </c>
      <c r="F17" s="17">
        <v>114</v>
      </c>
      <c r="G17" s="18" t="s">
        <v>16</v>
      </c>
      <c r="H17" s="17">
        <f t="shared" si="0"/>
        <v>321</v>
      </c>
      <c r="I17" s="19">
        <f t="shared" si="1"/>
        <v>107</v>
      </c>
      <c r="J17" s="20">
        <f t="shared" ref="J17:K19" si="5">J16</f>
        <v>1280</v>
      </c>
      <c r="K17" s="21">
        <f t="shared" si="5"/>
        <v>106.66666666666667</v>
      </c>
      <c r="L17" s="99"/>
    </row>
    <row r="18" spans="2:12" ht="23.25">
      <c r="B18" s="22"/>
      <c r="C18" s="33" t="s">
        <v>77</v>
      </c>
      <c r="D18" s="17">
        <v>107</v>
      </c>
      <c r="E18" s="18">
        <v>117</v>
      </c>
      <c r="F18" s="17">
        <v>109</v>
      </c>
      <c r="G18" s="18" t="s">
        <v>16</v>
      </c>
      <c r="H18" s="17">
        <f t="shared" si="0"/>
        <v>333</v>
      </c>
      <c r="I18" s="19">
        <f t="shared" si="1"/>
        <v>111</v>
      </c>
      <c r="J18" s="20">
        <f t="shared" si="5"/>
        <v>1280</v>
      </c>
      <c r="K18" s="21">
        <f t="shared" si="5"/>
        <v>106.66666666666667</v>
      </c>
      <c r="L18" s="99"/>
    </row>
    <row r="19" spans="2:12" ht="24" thickBot="1">
      <c r="B19" s="22"/>
      <c r="C19" s="35" t="s">
        <v>78</v>
      </c>
      <c r="D19" s="24">
        <v>75</v>
      </c>
      <c r="E19" s="25">
        <v>95</v>
      </c>
      <c r="F19" s="24">
        <v>94</v>
      </c>
      <c r="G19" s="25"/>
      <c r="H19" s="24">
        <f t="shared" si="0"/>
        <v>264</v>
      </c>
      <c r="I19" s="26">
        <f t="shared" si="1"/>
        <v>88</v>
      </c>
      <c r="J19" s="27">
        <f t="shared" si="5"/>
        <v>1280</v>
      </c>
      <c r="K19" s="28">
        <f t="shared" si="5"/>
        <v>106.66666666666667</v>
      </c>
      <c r="L19" s="100"/>
    </row>
    <row r="20" spans="2:12" ht="23.25">
      <c r="B20" s="8"/>
      <c r="C20" s="9" t="s">
        <v>79</v>
      </c>
      <c r="D20" s="10">
        <v>99</v>
      </c>
      <c r="E20" s="11">
        <v>84</v>
      </c>
      <c r="F20" s="10">
        <v>100</v>
      </c>
      <c r="G20" s="11" t="s">
        <v>16</v>
      </c>
      <c r="H20" s="10">
        <f t="shared" si="0"/>
        <v>283</v>
      </c>
      <c r="I20" s="12">
        <f t="shared" si="1"/>
        <v>94.333333333333329</v>
      </c>
      <c r="J20" s="13">
        <f>SUM(H20:H23)</f>
        <v>1258</v>
      </c>
      <c r="K20" s="14">
        <f>J20/12</f>
        <v>104.83333333333333</v>
      </c>
      <c r="L20" s="98">
        <v>5</v>
      </c>
    </row>
    <row r="21" spans="2:12" ht="23.25">
      <c r="B21" s="41" t="s">
        <v>80</v>
      </c>
      <c r="C21" s="16" t="s">
        <v>81</v>
      </c>
      <c r="D21" s="17">
        <v>83</v>
      </c>
      <c r="E21" s="18">
        <v>97</v>
      </c>
      <c r="F21" s="17">
        <v>118</v>
      </c>
      <c r="G21" s="18"/>
      <c r="H21" s="17">
        <f t="shared" si="0"/>
        <v>298</v>
      </c>
      <c r="I21" s="19">
        <f t="shared" si="1"/>
        <v>99.333333333333329</v>
      </c>
      <c r="J21" s="20">
        <f t="shared" ref="J21:K23" si="6">J20</f>
        <v>1258</v>
      </c>
      <c r="K21" s="21">
        <f t="shared" si="6"/>
        <v>104.83333333333333</v>
      </c>
      <c r="L21" s="99"/>
    </row>
    <row r="22" spans="2:12" ht="23.25">
      <c r="B22" s="22"/>
      <c r="C22" s="16" t="s">
        <v>82</v>
      </c>
      <c r="D22" s="17">
        <v>102</v>
      </c>
      <c r="E22" s="18">
        <v>98</v>
      </c>
      <c r="F22" s="17">
        <v>71</v>
      </c>
      <c r="G22" s="18" t="s">
        <v>16</v>
      </c>
      <c r="H22" s="17">
        <f t="shared" si="0"/>
        <v>271</v>
      </c>
      <c r="I22" s="19">
        <f t="shared" si="1"/>
        <v>90.333333333333329</v>
      </c>
      <c r="J22" s="20">
        <f t="shared" si="6"/>
        <v>1258</v>
      </c>
      <c r="K22" s="21">
        <f t="shared" si="6"/>
        <v>104.83333333333333</v>
      </c>
      <c r="L22" s="99"/>
    </row>
    <row r="23" spans="2:12" ht="24" thickBot="1">
      <c r="B23" s="34"/>
      <c r="C23" s="23" t="s">
        <v>83</v>
      </c>
      <c r="D23" s="24">
        <v>150</v>
      </c>
      <c r="E23" s="25">
        <v>129</v>
      </c>
      <c r="F23" s="24">
        <v>127</v>
      </c>
      <c r="G23" s="25"/>
      <c r="H23" s="24">
        <f t="shared" si="0"/>
        <v>406</v>
      </c>
      <c r="I23" s="26">
        <f t="shared" si="1"/>
        <v>135.33333333333334</v>
      </c>
      <c r="J23" s="27">
        <f t="shared" si="6"/>
        <v>1258</v>
      </c>
      <c r="K23" s="28">
        <f t="shared" si="6"/>
        <v>104.83333333333333</v>
      </c>
      <c r="L23" s="100"/>
    </row>
    <row r="24" spans="2:12" ht="23.25">
      <c r="B24" s="29"/>
      <c r="C24" s="9" t="s">
        <v>84</v>
      </c>
      <c r="D24" s="10">
        <v>112</v>
      </c>
      <c r="E24" s="11">
        <v>113</v>
      </c>
      <c r="F24" s="10">
        <v>120</v>
      </c>
      <c r="G24" s="11"/>
      <c r="H24" s="10">
        <f t="shared" si="0"/>
        <v>345</v>
      </c>
      <c r="I24" s="12">
        <f t="shared" si="1"/>
        <v>115</v>
      </c>
      <c r="J24" s="13">
        <f>SUM(H24:H27)</f>
        <v>1127</v>
      </c>
      <c r="K24" s="14">
        <f>J24/12</f>
        <v>93.916666666666671</v>
      </c>
      <c r="L24" s="98">
        <v>6</v>
      </c>
    </row>
    <row r="25" spans="2:12" ht="23.25">
      <c r="B25" s="15" t="s">
        <v>85</v>
      </c>
      <c r="C25" s="16" t="s">
        <v>86</v>
      </c>
      <c r="D25" s="17">
        <v>90</v>
      </c>
      <c r="E25" s="18">
        <v>94</v>
      </c>
      <c r="F25" s="17">
        <v>133</v>
      </c>
      <c r="G25" s="18" t="s">
        <v>16</v>
      </c>
      <c r="H25" s="17">
        <f t="shared" si="0"/>
        <v>317</v>
      </c>
      <c r="I25" s="19">
        <f t="shared" si="1"/>
        <v>105.66666666666667</v>
      </c>
      <c r="J25" s="20">
        <f t="shared" ref="J25:K27" si="7">J24</f>
        <v>1127</v>
      </c>
      <c r="K25" s="21">
        <f t="shared" si="7"/>
        <v>93.916666666666671</v>
      </c>
      <c r="L25" s="99"/>
    </row>
    <row r="26" spans="2:12" ht="23.25">
      <c r="B26" s="30"/>
      <c r="C26" s="39" t="s">
        <v>87</v>
      </c>
      <c r="D26" s="17">
        <v>67</v>
      </c>
      <c r="E26" s="18">
        <v>62</v>
      </c>
      <c r="F26" s="17">
        <v>69</v>
      </c>
      <c r="G26" s="18"/>
      <c r="H26" s="17">
        <f t="shared" si="0"/>
        <v>198</v>
      </c>
      <c r="I26" s="19">
        <f t="shared" si="1"/>
        <v>66</v>
      </c>
      <c r="J26" s="20">
        <f t="shared" si="7"/>
        <v>1127</v>
      </c>
      <c r="K26" s="21">
        <f t="shared" si="7"/>
        <v>93.916666666666671</v>
      </c>
      <c r="L26" s="99"/>
    </row>
    <row r="27" spans="2:12" ht="24" thickBot="1">
      <c r="B27" s="31"/>
      <c r="C27" s="23" t="s">
        <v>88</v>
      </c>
      <c r="D27" s="24">
        <v>82</v>
      </c>
      <c r="E27" s="25">
        <v>85</v>
      </c>
      <c r="F27" s="24">
        <v>100</v>
      </c>
      <c r="G27" s="25" t="s">
        <v>16</v>
      </c>
      <c r="H27" s="24">
        <f t="shared" si="0"/>
        <v>267</v>
      </c>
      <c r="I27" s="26">
        <f t="shared" si="1"/>
        <v>89</v>
      </c>
      <c r="J27" s="27">
        <f t="shared" si="7"/>
        <v>1127</v>
      </c>
      <c r="K27" s="28">
        <f t="shared" si="7"/>
        <v>93.916666666666671</v>
      </c>
      <c r="L27" s="100"/>
    </row>
    <row r="28" spans="2:12" ht="23.25">
      <c r="B28" s="8"/>
      <c r="C28" s="9" t="s">
        <v>89</v>
      </c>
      <c r="D28" s="10">
        <v>91</v>
      </c>
      <c r="E28" s="11">
        <v>86</v>
      </c>
      <c r="F28" s="10">
        <v>135</v>
      </c>
      <c r="G28" s="11"/>
      <c r="H28" s="10">
        <f t="shared" si="0"/>
        <v>312</v>
      </c>
      <c r="I28" s="12">
        <f t="shared" si="1"/>
        <v>104</v>
      </c>
      <c r="J28" s="13">
        <f>SUM(H28:H31)</f>
        <v>1077</v>
      </c>
      <c r="K28" s="14">
        <f>J28/12</f>
        <v>89.75</v>
      </c>
      <c r="L28" s="98">
        <v>7</v>
      </c>
    </row>
    <row r="29" spans="2:12" ht="23.25">
      <c r="B29" s="15" t="s">
        <v>90</v>
      </c>
      <c r="C29" s="16" t="s">
        <v>91</v>
      </c>
      <c r="D29" s="17">
        <v>82</v>
      </c>
      <c r="E29" s="18">
        <v>87</v>
      </c>
      <c r="F29" s="17">
        <v>53</v>
      </c>
      <c r="G29" s="18" t="s">
        <v>16</v>
      </c>
      <c r="H29" s="17">
        <f t="shared" si="0"/>
        <v>222</v>
      </c>
      <c r="I29" s="19">
        <f t="shared" si="1"/>
        <v>74</v>
      </c>
      <c r="J29" s="20">
        <f t="shared" ref="J29:K31" si="8">J28</f>
        <v>1077</v>
      </c>
      <c r="K29" s="21">
        <f t="shared" si="8"/>
        <v>89.75</v>
      </c>
      <c r="L29" s="99"/>
    </row>
    <row r="30" spans="2:12" ht="23.25">
      <c r="B30" s="22"/>
      <c r="C30" s="16" t="s">
        <v>92</v>
      </c>
      <c r="D30" s="17">
        <v>72</v>
      </c>
      <c r="E30" s="18">
        <v>94</v>
      </c>
      <c r="F30" s="17">
        <v>82</v>
      </c>
      <c r="G30" s="18" t="s">
        <v>16</v>
      </c>
      <c r="H30" s="17">
        <f t="shared" si="0"/>
        <v>248</v>
      </c>
      <c r="I30" s="19">
        <f t="shared" si="1"/>
        <v>82.666666666666671</v>
      </c>
      <c r="J30" s="20">
        <f t="shared" si="8"/>
        <v>1077</v>
      </c>
      <c r="K30" s="21">
        <f t="shared" si="8"/>
        <v>89.75</v>
      </c>
      <c r="L30" s="99"/>
    </row>
    <row r="31" spans="2:12" ht="24" thickBot="1">
      <c r="B31" s="34"/>
      <c r="C31" s="23" t="s">
        <v>93</v>
      </c>
      <c r="D31" s="24">
        <v>87</v>
      </c>
      <c r="E31" s="25">
        <v>93</v>
      </c>
      <c r="F31" s="24">
        <v>115</v>
      </c>
      <c r="G31" s="25"/>
      <c r="H31" s="24">
        <f t="shared" si="0"/>
        <v>295</v>
      </c>
      <c r="I31" s="26">
        <f t="shared" si="1"/>
        <v>98.333333333333329</v>
      </c>
      <c r="J31" s="27">
        <f t="shared" si="8"/>
        <v>1077</v>
      </c>
      <c r="K31" s="28">
        <f t="shared" si="8"/>
        <v>89.75</v>
      </c>
      <c r="L31" s="100"/>
    </row>
  </sheetData>
  <mergeCells count="8">
    <mergeCell ref="L16:L19"/>
    <mergeCell ref="L20:L23"/>
    <mergeCell ref="L24:L27"/>
    <mergeCell ref="L28:L31"/>
    <mergeCell ref="B2:L2"/>
    <mergeCell ref="L4:L7"/>
    <mergeCell ref="L8:L11"/>
    <mergeCell ref="L12:L15"/>
  </mergeCells>
  <phoneticPr fontId="0" type="noConversion"/>
  <pageMargins left="0" right="0" top="0" bottom="0" header="0" footer="0"/>
  <pageSetup paperSize="9" scale="75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1"/>
  <sheetViews>
    <sheetView topLeftCell="A7" zoomScale="75" workbookViewId="0" xr3:uid="{51F8DEE0-4D01-5F28-A812-FC0BD7CAC4A5}">
      <selection activeCell="M11" sqref="M11"/>
    </sheetView>
  </sheetViews>
  <sheetFormatPr defaultRowHeight="12.75"/>
  <cols>
    <col min="1" max="1" width="3.85546875" customWidth="1"/>
    <col min="2" max="2" width="55.5703125" customWidth="1"/>
    <col min="3" max="3" width="41.7109375" customWidth="1"/>
    <col min="4" max="9" width="10.28515625" customWidth="1"/>
  </cols>
  <sheetData>
    <row r="1" spans="2:10" ht="6" customHeight="1"/>
    <row r="2" spans="2:10" ht="66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</row>
    <row r="3" spans="2:10" ht="87" thickBot="1">
      <c r="B3" s="56" t="s">
        <v>1</v>
      </c>
      <c r="C3" s="2" t="s">
        <v>2</v>
      </c>
      <c r="D3" s="51" t="s">
        <v>3</v>
      </c>
      <c r="E3" s="52" t="s">
        <v>4</v>
      </c>
      <c r="F3" s="51" t="s">
        <v>5</v>
      </c>
      <c r="G3" s="52" t="s">
        <v>6</v>
      </c>
      <c r="H3" s="53" t="s">
        <v>7</v>
      </c>
      <c r="I3" s="54" t="s">
        <v>8</v>
      </c>
      <c r="J3" s="55" t="s">
        <v>11</v>
      </c>
    </row>
    <row r="4" spans="2:10" ht="23.25">
      <c r="B4" s="58" t="s">
        <v>60</v>
      </c>
      <c r="C4" s="65" t="s">
        <v>59</v>
      </c>
      <c r="D4" s="67">
        <v>213</v>
      </c>
      <c r="E4" s="68">
        <v>101</v>
      </c>
      <c r="F4" s="67">
        <v>166</v>
      </c>
      <c r="G4" s="68"/>
      <c r="H4" s="62">
        <f t="shared" ref="H4:H31" si="0">SUM(D4:G4)</f>
        <v>480</v>
      </c>
      <c r="I4" s="49">
        <f t="shared" ref="I4:I31" si="1">H4/3</f>
        <v>160</v>
      </c>
      <c r="J4" s="50">
        <v>1</v>
      </c>
    </row>
    <row r="5" spans="2:10" ht="23.25">
      <c r="B5" s="60" t="s">
        <v>80</v>
      </c>
      <c r="C5" s="66" t="s">
        <v>83</v>
      </c>
      <c r="D5" s="17">
        <v>150</v>
      </c>
      <c r="E5" s="18">
        <v>129</v>
      </c>
      <c r="F5" s="17">
        <v>127</v>
      </c>
      <c r="G5" s="18"/>
      <c r="H5" s="63">
        <f t="shared" si="0"/>
        <v>406</v>
      </c>
      <c r="I5" s="45">
        <f t="shared" si="1"/>
        <v>135.33333333333334</v>
      </c>
      <c r="J5" s="46">
        <v>2</v>
      </c>
    </row>
    <row r="6" spans="2:10" ht="23.25">
      <c r="B6" s="60" t="s">
        <v>65</v>
      </c>
      <c r="C6" s="16" t="s">
        <v>67</v>
      </c>
      <c r="D6" s="17">
        <v>134</v>
      </c>
      <c r="E6" s="18">
        <v>111</v>
      </c>
      <c r="F6" s="17">
        <v>135</v>
      </c>
      <c r="G6" s="18" t="s">
        <v>16</v>
      </c>
      <c r="H6" s="63">
        <f t="shared" si="0"/>
        <v>380</v>
      </c>
      <c r="I6" s="45">
        <f t="shared" si="1"/>
        <v>126.66666666666667</v>
      </c>
      <c r="J6" s="46">
        <v>3</v>
      </c>
    </row>
    <row r="7" spans="2:10" ht="23.25">
      <c r="B7" s="60" t="s">
        <v>70</v>
      </c>
      <c r="C7" s="33" t="s">
        <v>72</v>
      </c>
      <c r="D7" s="17">
        <v>128</v>
      </c>
      <c r="E7" s="18">
        <v>134</v>
      </c>
      <c r="F7" s="17">
        <v>111</v>
      </c>
      <c r="G7" s="18"/>
      <c r="H7" s="63">
        <f t="shared" si="0"/>
        <v>373</v>
      </c>
      <c r="I7" s="45">
        <f t="shared" si="1"/>
        <v>124.33333333333333</v>
      </c>
      <c r="J7" s="46">
        <v>4</v>
      </c>
    </row>
    <row r="8" spans="2:10" ht="23.25">
      <c r="B8" s="58" t="s">
        <v>60</v>
      </c>
      <c r="C8" s="16" t="s">
        <v>61</v>
      </c>
      <c r="D8" s="17">
        <v>120</v>
      </c>
      <c r="E8" s="18">
        <v>129</v>
      </c>
      <c r="F8" s="17">
        <v>119</v>
      </c>
      <c r="G8" s="18"/>
      <c r="H8" s="63">
        <f t="shared" si="0"/>
        <v>368</v>
      </c>
      <c r="I8" s="45">
        <f t="shared" si="1"/>
        <v>122.66666666666667</v>
      </c>
      <c r="J8" s="46">
        <v>5</v>
      </c>
    </row>
    <row r="9" spans="2:10" ht="23.25">
      <c r="B9" s="60" t="s">
        <v>65</v>
      </c>
      <c r="C9" s="16" t="s">
        <v>64</v>
      </c>
      <c r="D9" s="17">
        <v>94</v>
      </c>
      <c r="E9" s="18">
        <v>142</v>
      </c>
      <c r="F9" s="17">
        <v>127</v>
      </c>
      <c r="G9" s="18" t="s">
        <v>16</v>
      </c>
      <c r="H9" s="63">
        <f t="shared" si="0"/>
        <v>363</v>
      </c>
      <c r="I9" s="45">
        <f t="shared" si="1"/>
        <v>121</v>
      </c>
      <c r="J9" s="46">
        <v>6</v>
      </c>
    </row>
    <row r="10" spans="2:10" ht="23.25">
      <c r="B10" s="58" t="s">
        <v>60</v>
      </c>
      <c r="C10" s="16" t="s">
        <v>63</v>
      </c>
      <c r="D10" s="17">
        <v>135</v>
      </c>
      <c r="E10" s="18">
        <v>110</v>
      </c>
      <c r="F10" s="17">
        <v>117</v>
      </c>
      <c r="G10" s="18" t="s">
        <v>16</v>
      </c>
      <c r="H10" s="63">
        <f t="shared" si="0"/>
        <v>362</v>
      </c>
      <c r="I10" s="45">
        <f t="shared" si="1"/>
        <v>120.66666666666667</v>
      </c>
      <c r="J10" s="46">
        <v>7</v>
      </c>
    </row>
    <row r="11" spans="2:10" ht="23.25">
      <c r="B11" s="60" t="s">
        <v>75</v>
      </c>
      <c r="C11" s="16" t="s">
        <v>74</v>
      </c>
      <c r="D11" s="17">
        <v>128</v>
      </c>
      <c r="E11" s="18">
        <v>105</v>
      </c>
      <c r="F11" s="17">
        <v>129</v>
      </c>
      <c r="G11" s="18"/>
      <c r="H11" s="63">
        <f t="shared" si="0"/>
        <v>362</v>
      </c>
      <c r="I11" s="45">
        <f t="shared" si="1"/>
        <v>120.66666666666667</v>
      </c>
      <c r="J11" s="46">
        <v>8</v>
      </c>
    </row>
    <row r="12" spans="2:10" ht="23.25">
      <c r="B12" s="60" t="s">
        <v>70</v>
      </c>
      <c r="C12" s="33" t="s">
        <v>73</v>
      </c>
      <c r="D12" s="17">
        <v>107</v>
      </c>
      <c r="E12" s="18">
        <v>125</v>
      </c>
      <c r="F12" s="17">
        <v>128</v>
      </c>
      <c r="G12" s="18"/>
      <c r="H12" s="63">
        <f t="shared" si="0"/>
        <v>360</v>
      </c>
      <c r="I12" s="45">
        <f t="shared" si="1"/>
        <v>120</v>
      </c>
      <c r="J12" s="46">
        <v>9</v>
      </c>
    </row>
    <row r="13" spans="2:10" ht="23.25">
      <c r="B13" s="60" t="s">
        <v>65</v>
      </c>
      <c r="C13" s="16" t="s">
        <v>68</v>
      </c>
      <c r="D13" s="17">
        <v>127</v>
      </c>
      <c r="E13" s="18">
        <v>120</v>
      </c>
      <c r="F13" s="17">
        <v>112</v>
      </c>
      <c r="G13" s="18"/>
      <c r="H13" s="63">
        <f t="shared" si="0"/>
        <v>359</v>
      </c>
      <c r="I13" s="45">
        <f t="shared" si="1"/>
        <v>119.66666666666667</v>
      </c>
      <c r="J13" s="46">
        <v>10</v>
      </c>
    </row>
    <row r="14" spans="2:10" ht="23.25">
      <c r="B14" s="60" t="s">
        <v>65</v>
      </c>
      <c r="C14" s="16" t="s">
        <v>66</v>
      </c>
      <c r="D14" s="17">
        <v>147</v>
      </c>
      <c r="E14" s="18">
        <v>112</v>
      </c>
      <c r="F14" s="17">
        <v>98</v>
      </c>
      <c r="G14" s="18"/>
      <c r="H14" s="63">
        <f t="shared" si="0"/>
        <v>357</v>
      </c>
      <c r="I14" s="45">
        <f t="shared" si="1"/>
        <v>119</v>
      </c>
      <c r="J14" s="46">
        <v>11</v>
      </c>
    </row>
    <row r="15" spans="2:10" ht="23.25">
      <c r="B15" s="60" t="s">
        <v>85</v>
      </c>
      <c r="C15" s="16" t="s">
        <v>84</v>
      </c>
      <c r="D15" s="17">
        <v>112</v>
      </c>
      <c r="E15" s="18">
        <v>113</v>
      </c>
      <c r="F15" s="17">
        <v>120</v>
      </c>
      <c r="G15" s="18"/>
      <c r="H15" s="63">
        <f t="shared" si="0"/>
        <v>345</v>
      </c>
      <c r="I15" s="45">
        <f t="shared" si="1"/>
        <v>115</v>
      </c>
      <c r="J15" s="46">
        <v>12</v>
      </c>
    </row>
    <row r="16" spans="2:10" ht="23.25">
      <c r="B16" s="60" t="s">
        <v>70</v>
      </c>
      <c r="C16" s="33" t="s">
        <v>69</v>
      </c>
      <c r="D16" s="17">
        <v>85</v>
      </c>
      <c r="E16" s="18">
        <v>112</v>
      </c>
      <c r="F16" s="17">
        <v>136</v>
      </c>
      <c r="G16" s="18" t="s">
        <v>16</v>
      </c>
      <c r="H16" s="63">
        <f t="shared" si="0"/>
        <v>333</v>
      </c>
      <c r="I16" s="45">
        <f t="shared" si="1"/>
        <v>111</v>
      </c>
      <c r="J16" s="46">
        <v>13</v>
      </c>
    </row>
    <row r="17" spans="2:10" ht="23.25">
      <c r="B17" s="60" t="s">
        <v>75</v>
      </c>
      <c r="C17" s="16" t="s">
        <v>77</v>
      </c>
      <c r="D17" s="17">
        <v>107</v>
      </c>
      <c r="E17" s="18">
        <v>117</v>
      </c>
      <c r="F17" s="17">
        <v>109</v>
      </c>
      <c r="G17" s="18" t="s">
        <v>16</v>
      </c>
      <c r="H17" s="63">
        <f t="shared" si="0"/>
        <v>333</v>
      </c>
      <c r="I17" s="45">
        <f t="shared" si="1"/>
        <v>111</v>
      </c>
      <c r="J17" s="46">
        <v>14</v>
      </c>
    </row>
    <row r="18" spans="2:10" ht="23.25">
      <c r="B18" s="58" t="s">
        <v>60</v>
      </c>
      <c r="C18" s="16" t="s">
        <v>62</v>
      </c>
      <c r="D18" s="17">
        <v>98</v>
      </c>
      <c r="E18" s="18">
        <v>120</v>
      </c>
      <c r="F18" s="17">
        <v>112</v>
      </c>
      <c r="G18" s="18" t="s">
        <v>16</v>
      </c>
      <c r="H18" s="63">
        <f t="shared" si="0"/>
        <v>330</v>
      </c>
      <c r="I18" s="45">
        <f t="shared" si="1"/>
        <v>110</v>
      </c>
      <c r="J18" s="46">
        <v>15</v>
      </c>
    </row>
    <row r="19" spans="2:10" ht="23.25">
      <c r="B19" s="60" t="s">
        <v>75</v>
      </c>
      <c r="C19" s="16" t="s">
        <v>76</v>
      </c>
      <c r="D19" s="17">
        <v>100</v>
      </c>
      <c r="E19" s="18">
        <v>107</v>
      </c>
      <c r="F19" s="17">
        <v>114</v>
      </c>
      <c r="G19" s="18" t="s">
        <v>16</v>
      </c>
      <c r="H19" s="63">
        <f t="shared" si="0"/>
        <v>321</v>
      </c>
      <c r="I19" s="45">
        <f t="shared" si="1"/>
        <v>107</v>
      </c>
      <c r="J19" s="46">
        <v>16</v>
      </c>
    </row>
    <row r="20" spans="2:10" ht="23.25">
      <c r="B20" s="60" t="s">
        <v>85</v>
      </c>
      <c r="C20" s="16" t="s">
        <v>86</v>
      </c>
      <c r="D20" s="17">
        <v>90</v>
      </c>
      <c r="E20" s="18">
        <v>94</v>
      </c>
      <c r="F20" s="17">
        <v>133</v>
      </c>
      <c r="G20" s="18" t="s">
        <v>16</v>
      </c>
      <c r="H20" s="63">
        <f t="shared" si="0"/>
        <v>317</v>
      </c>
      <c r="I20" s="45">
        <f t="shared" si="1"/>
        <v>105.66666666666667</v>
      </c>
      <c r="J20" s="46">
        <v>17</v>
      </c>
    </row>
    <row r="21" spans="2:10" ht="23.25">
      <c r="B21" s="60" t="s">
        <v>90</v>
      </c>
      <c r="C21" s="16" t="s">
        <v>89</v>
      </c>
      <c r="D21" s="17">
        <v>91</v>
      </c>
      <c r="E21" s="18">
        <v>86</v>
      </c>
      <c r="F21" s="17">
        <v>135</v>
      </c>
      <c r="G21" s="18"/>
      <c r="H21" s="63">
        <f t="shared" si="0"/>
        <v>312</v>
      </c>
      <c r="I21" s="45">
        <f t="shared" si="1"/>
        <v>104</v>
      </c>
      <c r="J21" s="46">
        <v>18</v>
      </c>
    </row>
    <row r="22" spans="2:10" ht="23.25">
      <c r="B22" s="60" t="s">
        <v>80</v>
      </c>
      <c r="C22" s="16" t="s">
        <v>81</v>
      </c>
      <c r="D22" s="17">
        <v>83</v>
      </c>
      <c r="E22" s="18">
        <v>97</v>
      </c>
      <c r="F22" s="17">
        <v>118</v>
      </c>
      <c r="G22" s="18"/>
      <c r="H22" s="63">
        <f t="shared" si="0"/>
        <v>298</v>
      </c>
      <c r="I22" s="45">
        <f t="shared" si="1"/>
        <v>99.333333333333329</v>
      </c>
      <c r="J22" s="46">
        <v>19</v>
      </c>
    </row>
    <row r="23" spans="2:10" ht="23.25">
      <c r="B23" s="60" t="s">
        <v>90</v>
      </c>
      <c r="C23" s="16" t="s">
        <v>93</v>
      </c>
      <c r="D23" s="17">
        <v>87</v>
      </c>
      <c r="E23" s="18">
        <v>93</v>
      </c>
      <c r="F23" s="17">
        <v>115</v>
      </c>
      <c r="G23" s="18"/>
      <c r="H23" s="63">
        <f t="shared" si="0"/>
        <v>295</v>
      </c>
      <c r="I23" s="45">
        <f t="shared" si="1"/>
        <v>98.333333333333329</v>
      </c>
      <c r="J23" s="46">
        <v>20</v>
      </c>
    </row>
    <row r="24" spans="2:10" ht="23.25">
      <c r="B24" s="60" t="s">
        <v>80</v>
      </c>
      <c r="C24" s="16" t="s">
        <v>79</v>
      </c>
      <c r="D24" s="17">
        <v>99</v>
      </c>
      <c r="E24" s="18">
        <v>84</v>
      </c>
      <c r="F24" s="17">
        <v>100</v>
      </c>
      <c r="G24" s="18" t="s">
        <v>16</v>
      </c>
      <c r="H24" s="63">
        <f t="shared" si="0"/>
        <v>283</v>
      </c>
      <c r="I24" s="45">
        <f t="shared" si="1"/>
        <v>94.333333333333329</v>
      </c>
      <c r="J24" s="46">
        <v>21</v>
      </c>
    </row>
    <row r="25" spans="2:10" ht="23.25">
      <c r="B25" s="60" t="s">
        <v>80</v>
      </c>
      <c r="C25" s="33" t="s">
        <v>82</v>
      </c>
      <c r="D25" s="17">
        <v>102</v>
      </c>
      <c r="E25" s="18">
        <v>98</v>
      </c>
      <c r="F25" s="17">
        <v>71</v>
      </c>
      <c r="G25" s="18" t="s">
        <v>16</v>
      </c>
      <c r="H25" s="63">
        <f t="shared" si="0"/>
        <v>271</v>
      </c>
      <c r="I25" s="45">
        <f t="shared" si="1"/>
        <v>90.333333333333329</v>
      </c>
      <c r="J25" s="46">
        <v>22</v>
      </c>
    </row>
    <row r="26" spans="2:10" ht="23.25">
      <c r="B26" s="60" t="s">
        <v>85</v>
      </c>
      <c r="C26" s="16" t="s">
        <v>88</v>
      </c>
      <c r="D26" s="17">
        <v>82</v>
      </c>
      <c r="E26" s="18">
        <v>85</v>
      </c>
      <c r="F26" s="17">
        <v>100</v>
      </c>
      <c r="G26" s="18" t="s">
        <v>16</v>
      </c>
      <c r="H26" s="63">
        <f t="shared" si="0"/>
        <v>267</v>
      </c>
      <c r="I26" s="45">
        <f t="shared" si="1"/>
        <v>89</v>
      </c>
      <c r="J26" s="46">
        <v>23</v>
      </c>
    </row>
    <row r="27" spans="2:10" ht="23.25">
      <c r="B27" s="60" t="s">
        <v>75</v>
      </c>
      <c r="C27" s="16" t="s">
        <v>78</v>
      </c>
      <c r="D27" s="17">
        <v>75</v>
      </c>
      <c r="E27" s="18">
        <v>95</v>
      </c>
      <c r="F27" s="17">
        <v>94</v>
      </c>
      <c r="G27" s="18"/>
      <c r="H27" s="63">
        <f t="shared" si="0"/>
        <v>264</v>
      </c>
      <c r="I27" s="45">
        <f t="shared" si="1"/>
        <v>88</v>
      </c>
      <c r="J27" s="46">
        <v>24</v>
      </c>
    </row>
    <row r="28" spans="2:10" ht="23.25">
      <c r="B28" s="60" t="s">
        <v>90</v>
      </c>
      <c r="C28" s="16" t="s">
        <v>92</v>
      </c>
      <c r="D28" s="17">
        <v>72</v>
      </c>
      <c r="E28" s="18">
        <v>94</v>
      </c>
      <c r="F28" s="17">
        <v>82</v>
      </c>
      <c r="G28" s="18" t="s">
        <v>16</v>
      </c>
      <c r="H28" s="63">
        <f t="shared" si="0"/>
        <v>248</v>
      </c>
      <c r="I28" s="45">
        <f t="shared" si="1"/>
        <v>82.666666666666671</v>
      </c>
      <c r="J28" s="46">
        <v>25</v>
      </c>
    </row>
    <row r="29" spans="2:10" ht="23.25">
      <c r="B29" s="60" t="s">
        <v>70</v>
      </c>
      <c r="C29" s="33" t="s">
        <v>71</v>
      </c>
      <c r="D29" s="17">
        <v>81</v>
      </c>
      <c r="E29" s="18">
        <v>76</v>
      </c>
      <c r="F29" s="17">
        <v>77</v>
      </c>
      <c r="G29" s="18" t="s">
        <v>16</v>
      </c>
      <c r="H29" s="63">
        <f t="shared" si="0"/>
        <v>234</v>
      </c>
      <c r="I29" s="45">
        <f t="shared" si="1"/>
        <v>78</v>
      </c>
      <c r="J29" s="46">
        <v>26</v>
      </c>
    </row>
    <row r="30" spans="2:10" ht="23.25">
      <c r="B30" s="60" t="s">
        <v>90</v>
      </c>
      <c r="C30" s="16" t="s">
        <v>91</v>
      </c>
      <c r="D30" s="17">
        <v>82</v>
      </c>
      <c r="E30" s="18">
        <v>87</v>
      </c>
      <c r="F30" s="17">
        <v>53</v>
      </c>
      <c r="G30" s="18" t="s">
        <v>16</v>
      </c>
      <c r="H30" s="63">
        <f t="shared" si="0"/>
        <v>222</v>
      </c>
      <c r="I30" s="45">
        <f t="shared" si="1"/>
        <v>74</v>
      </c>
      <c r="J30" s="46">
        <v>27</v>
      </c>
    </row>
    <row r="31" spans="2:10" ht="24" thickBot="1">
      <c r="B31" s="75" t="s">
        <v>85</v>
      </c>
      <c r="C31" s="23" t="s">
        <v>87</v>
      </c>
      <c r="D31" s="24">
        <v>67</v>
      </c>
      <c r="E31" s="25">
        <v>62</v>
      </c>
      <c r="F31" s="24">
        <v>69</v>
      </c>
      <c r="G31" s="25"/>
      <c r="H31" s="64">
        <f t="shared" si="0"/>
        <v>198</v>
      </c>
      <c r="I31" s="47">
        <f t="shared" si="1"/>
        <v>66</v>
      </c>
      <c r="J31" s="48">
        <v>28</v>
      </c>
    </row>
  </sheetData>
  <mergeCells count="1">
    <mergeCell ref="B2:J2"/>
  </mergeCells>
  <phoneticPr fontId="6" type="noConversion"/>
  <pageMargins left="0" right="0" top="0" bottom="0" header="0" footer="0"/>
  <pageSetup paperSize="9" scale="85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67"/>
  <sheetViews>
    <sheetView topLeftCell="A40" zoomScale="75" workbookViewId="0" xr3:uid="{F9CF3CF3-643B-5BE6-8B46-32C596A47465}">
      <selection activeCell="B48" sqref="B48:L67"/>
    </sheetView>
  </sheetViews>
  <sheetFormatPr defaultRowHeight="12.75"/>
  <cols>
    <col min="1" max="1" width="2.42578125" customWidth="1"/>
    <col min="2" max="2" width="55.5703125" customWidth="1"/>
    <col min="3" max="3" width="41.7109375" customWidth="1"/>
    <col min="4" max="10" width="10.28515625" customWidth="1"/>
    <col min="11" max="11" width="12.28515625" customWidth="1"/>
    <col min="12" max="12" width="7.5703125" customWidth="1"/>
  </cols>
  <sheetData>
    <row r="2" spans="2:12" ht="70.5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93" thickBot="1">
      <c r="B3" s="1" t="s">
        <v>1</v>
      </c>
      <c r="C3" s="2" t="s">
        <v>2</v>
      </c>
      <c r="D3" s="3" t="s">
        <v>3</v>
      </c>
      <c r="E3" s="4" t="s">
        <v>4</v>
      </c>
      <c r="F3" s="3" t="s">
        <v>5</v>
      </c>
      <c r="G3" s="4" t="s">
        <v>6</v>
      </c>
      <c r="H3" s="5" t="s">
        <v>7</v>
      </c>
      <c r="I3" s="6" t="s">
        <v>8</v>
      </c>
      <c r="J3" s="5" t="s">
        <v>9</v>
      </c>
      <c r="K3" s="7" t="s">
        <v>10</v>
      </c>
      <c r="L3" s="4" t="s">
        <v>11</v>
      </c>
    </row>
    <row r="4" spans="2:12" ht="23.25">
      <c r="B4" s="22"/>
      <c r="C4" s="9" t="s">
        <v>59</v>
      </c>
      <c r="D4" s="10">
        <v>213</v>
      </c>
      <c r="E4" s="11">
        <v>101</v>
      </c>
      <c r="F4" s="10">
        <v>166</v>
      </c>
      <c r="G4" s="11"/>
      <c r="H4" s="10">
        <v>480</v>
      </c>
      <c r="I4" s="12">
        <v>160</v>
      </c>
      <c r="J4" s="13">
        <v>1540</v>
      </c>
      <c r="K4" s="14">
        <v>128.33333333333334</v>
      </c>
      <c r="L4" s="98">
        <v>1</v>
      </c>
    </row>
    <row r="5" spans="2:12" ht="23.25">
      <c r="B5" s="36" t="s">
        <v>60</v>
      </c>
      <c r="C5" s="16" t="s">
        <v>61</v>
      </c>
      <c r="D5" s="17">
        <v>120</v>
      </c>
      <c r="E5" s="18">
        <v>129</v>
      </c>
      <c r="F5" s="17">
        <v>119</v>
      </c>
      <c r="G5" s="18"/>
      <c r="H5" s="17">
        <v>368</v>
      </c>
      <c r="I5" s="19">
        <v>122.66666666666667</v>
      </c>
      <c r="J5" s="20">
        <v>1540</v>
      </c>
      <c r="K5" s="21">
        <v>128.33333333333334</v>
      </c>
      <c r="L5" s="99"/>
    </row>
    <row r="6" spans="2:12" ht="23.25">
      <c r="B6" s="22"/>
      <c r="C6" s="16" t="s">
        <v>62</v>
      </c>
      <c r="D6" s="17">
        <v>98</v>
      </c>
      <c r="E6" s="18">
        <v>120</v>
      </c>
      <c r="F6" s="17">
        <v>112</v>
      </c>
      <c r="G6" s="18" t="s">
        <v>16</v>
      </c>
      <c r="H6" s="17">
        <v>330</v>
      </c>
      <c r="I6" s="19">
        <v>110</v>
      </c>
      <c r="J6" s="20">
        <v>1540</v>
      </c>
      <c r="K6" s="21">
        <v>128.33333333333334</v>
      </c>
      <c r="L6" s="99"/>
    </row>
    <row r="7" spans="2:12" ht="24" thickBot="1">
      <c r="B7" s="22"/>
      <c r="C7" s="23" t="s">
        <v>63</v>
      </c>
      <c r="D7" s="24">
        <v>135</v>
      </c>
      <c r="E7" s="25">
        <v>110</v>
      </c>
      <c r="F7" s="24">
        <v>117</v>
      </c>
      <c r="G7" s="25" t="s">
        <v>16</v>
      </c>
      <c r="H7" s="24">
        <v>362</v>
      </c>
      <c r="I7" s="26">
        <v>120.66666666666667</v>
      </c>
      <c r="J7" s="27">
        <v>1540</v>
      </c>
      <c r="K7" s="28">
        <v>128.33333333333334</v>
      </c>
      <c r="L7" s="100"/>
    </row>
    <row r="8" spans="2:12" ht="23.25">
      <c r="B8" s="29"/>
      <c r="C8" s="9" t="s">
        <v>64</v>
      </c>
      <c r="D8" s="10">
        <v>94</v>
      </c>
      <c r="E8" s="11">
        <v>142</v>
      </c>
      <c r="F8" s="10">
        <v>127</v>
      </c>
      <c r="G8" s="11" t="s">
        <v>16</v>
      </c>
      <c r="H8" s="10">
        <v>363</v>
      </c>
      <c r="I8" s="12">
        <v>121</v>
      </c>
      <c r="J8" s="13">
        <v>1459</v>
      </c>
      <c r="K8" s="14">
        <v>121.58333333333333</v>
      </c>
      <c r="L8" s="98">
        <v>2</v>
      </c>
    </row>
    <row r="9" spans="2:12" ht="23.25">
      <c r="B9" s="36" t="s">
        <v>65</v>
      </c>
      <c r="C9" s="16" t="s">
        <v>66</v>
      </c>
      <c r="D9" s="17">
        <v>147</v>
      </c>
      <c r="E9" s="18">
        <v>112</v>
      </c>
      <c r="F9" s="17">
        <v>98</v>
      </c>
      <c r="G9" s="18"/>
      <c r="H9" s="17">
        <v>357</v>
      </c>
      <c r="I9" s="19">
        <v>119</v>
      </c>
      <c r="J9" s="20">
        <v>1459</v>
      </c>
      <c r="K9" s="21">
        <v>121.58333333333333</v>
      </c>
      <c r="L9" s="99"/>
    </row>
    <row r="10" spans="2:12" ht="23.25">
      <c r="B10" s="30"/>
      <c r="C10" s="16" t="s">
        <v>67</v>
      </c>
      <c r="D10" s="17">
        <v>134</v>
      </c>
      <c r="E10" s="18">
        <v>111</v>
      </c>
      <c r="F10" s="17">
        <v>135</v>
      </c>
      <c r="G10" s="18" t="s">
        <v>16</v>
      </c>
      <c r="H10" s="17">
        <v>380</v>
      </c>
      <c r="I10" s="19">
        <v>126.66666666666667</v>
      </c>
      <c r="J10" s="20">
        <v>1459</v>
      </c>
      <c r="K10" s="21">
        <v>121.58333333333333</v>
      </c>
      <c r="L10" s="99"/>
    </row>
    <row r="11" spans="2:12" ht="24" thickBot="1">
      <c r="B11" s="74"/>
      <c r="C11" s="23" t="s">
        <v>68</v>
      </c>
      <c r="D11" s="24">
        <v>127</v>
      </c>
      <c r="E11" s="25">
        <v>120</v>
      </c>
      <c r="F11" s="24">
        <v>112</v>
      </c>
      <c r="G11" s="25"/>
      <c r="H11" s="24">
        <v>359</v>
      </c>
      <c r="I11" s="26">
        <v>119.66666666666667</v>
      </c>
      <c r="J11" s="27">
        <v>1459</v>
      </c>
      <c r="K11" s="28">
        <v>121.58333333333333</v>
      </c>
      <c r="L11" s="100"/>
    </row>
    <row r="12" spans="2:12" ht="23.25">
      <c r="B12" s="22"/>
      <c r="C12" s="9" t="s">
        <v>12</v>
      </c>
      <c r="D12" s="10">
        <v>123</v>
      </c>
      <c r="E12" s="11">
        <v>150</v>
      </c>
      <c r="F12" s="10">
        <v>135</v>
      </c>
      <c r="G12" s="11"/>
      <c r="H12" s="10">
        <f>SUM(D12:G12)</f>
        <v>408</v>
      </c>
      <c r="I12" s="12">
        <f>H12/3</f>
        <v>136</v>
      </c>
      <c r="J12" s="13">
        <f>SUM(H12:H15)</f>
        <v>1362</v>
      </c>
      <c r="K12" s="14">
        <f>J12/12</f>
        <v>113.5</v>
      </c>
      <c r="L12" s="98">
        <v>3</v>
      </c>
    </row>
    <row r="13" spans="2:12" ht="23.25">
      <c r="B13" s="36" t="s">
        <v>13</v>
      </c>
      <c r="C13" s="16" t="s">
        <v>14</v>
      </c>
      <c r="D13" s="17">
        <v>108</v>
      </c>
      <c r="E13" s="18">
        <v>117</v>
      </c>
      <c r="F13" s="17">
        <v>128</v>
      </c>
      <c r="G13" s="18"/>
      <c r="H13" s="17">
        <f>SUM(D13:G13)</f>
        <v>353</v>
      </c>
      <c r="I13" s="19">
        <f>H13/3</f>
        <v>117.66666666666667</v>
      </c>
      <c r="J13" s="20">
        <f t="shared" ref="J13:K15" si="0">J12</f>
        <v>1362</v>
      </c>
      <c r="K13" s="21">
        <f t="shared" si="0"/>
        <v>113.5</v>
      </c>
      <c r="L13" s="99"/>
    </row>
    <row r="14" spans="2:12" ht="23.25">
      <c r="B14" s="22"/>
      <c r="C14" s="16" t="s">
        <v>15</v>
      </c>
      <c r="D14" s="17">
        <v>102</v>
      </c>
      <c r="E14" s="18">
        <v>110</v>
      </c>
      <c r="F14" s="17">
        <v>82</v>
      </c>
      <c r="G14" s="18" t="s">
        <v>16</v>
      </c>
      <c r="H14" s="17">
        <f>SUM(D14:G14)</f>
        <v>294</v>
      </c>
      <c r="I14" s="19">
        <f>H14/3</f>
        <v>98</v>
      </c>
      <c r="J14" s="20">
        <f t="shared" si="0"/>
        <v>1362</v>
      </c>
      <c r="K14" s="21">
        <f t="shared" si="0"/>
        <v>113.5</v>
      </c>
      <c r="L14" s="99"/>
    </row>
    <row r="15" spans="2:12" ht="24" thickBot="1">
      <c r="B15" s="37"/>
      <c r="C15" s="23" t="s">
        <v>17</v>
      </c>
      <c r="D15" s="24">
        <v>110</v>
      </c>
      <c r="E15" s="25">
        <v>94</v>
      </c>
      <c r="F15" s="24">
        <v>103</v>
      </c>
      <c r="G15" s="25" t="s">
        <v>16</v>
      </c>
      <c r="H15" s="24">
        <f>SUM(D15:G15)</f>
        <v>307</v>
      </c>
      <c r="I15" s="26">
        <f>H15/3</f>
        <v>102.33333333333333</v>
      </c>
      <c r="J15" s="27">
        <f t="shared" si="0"/>
        <v>1362</v>
      </c>
      <c r="K15" s="28">
        <f t="shared" si="0"/>
        <v>113.5</v>
      </c>
      <c r="L15" s="100"/>
    </row>
    <row r="16" spans="2:12" ht="23.25">
      <c r="B16" s="8"/>
      <c r="C16" s="9" t="s">
        <v>69</v>
      </c>
      <c r="D16" s="10">
        <v>85</v>
      </c>
      <c r="E16" s="11">
        <v>112</v>
      </c>
      <c r="F16" s="10">
        <v>136</v>
      </c>
      <c r="G16" s="11" t="s">
        <v>16</v>
      </c>
      <c r="H16" s="10">
        <v>333</v>
      </c>
      <c r="I16" s="12">
        <v>111</v>
      </c>
      <c r="J16" s="13">
        <v>1300</v>
      </c>
      <c r="K16" s="14">
        <v>108.33333333333333</v>
      </c>
      <c r="L16" s="98">
        <v>4</v>
      </c>
    </row>
    <row r="17" spans="2:12" ht="23.25">
      <c r="B17" s="41" t="s">
        <v>70</v>
      </c>
      <c r="C17" s="16" t="s">
        <v>71</v>
      </c>
      <c r="D17" s="17">
        <v>81</v>
      </c>
      <c r="E17" s="18">
        <v>76</v>
      </c>
      <c r="F17" s="17">
        <v>77</v>
      </c>
      <c r="G17" s="18" t="s">
        <v>16</v>
      </c>
      <c r="H17" s="17">
        <v>234</v>
      </c>
      <c r="I17" s="19">
        <v>78</v>
      </c>
      <c r="J17" s="20">
        <v>1300</v>
      </c>
      <c r="K17" s="21">
        <v>108.33333333333333</v>
      </c>
      <c r="L17" s="99"/>
    </row>
    <row r="18" spans="2:12" ht="23.25">
      <c r="B18" s="22"/>
      <c r="C18" s="16" t="s">
        <v>72</v>
      </c>
      <c r="D18" s="17">
        <v>128</v>
      </c>
      <c r="E18" s="18">
        <v>134</v>
      </c>
      <c r="F18" s="17">
        <v>111</v>
      </c>
      <c r="G18" s="18"/>
      <c r="H18" s="17">
        <v>373</v>
      </c>
      <c r="I18" s="19">
        <v>124.33333333333333</v>
      </c>
      <c r="J18" s="20">
        <v>1300</v>
      </c>
      <c r="K18" s="21">
        <v>108.33333333333333</v>
      </c>
      <c r="L18" s="99"/>
    </row>
    <row r="19" spans="2:12" ht="24" thickBot="1">
      <c r="B19" s="22"/>
      <c r="C19" s="23" t="s">
        <v>73</v>
      </c>
      <c r="D19" s="24">
        <v>107</v>
      </c>
      <c r="E19" s="25">
        <v>125</v>
      </c>
      <c r="F19" s="24">
        <v>128</v>
      </c>
      <c r="G19" s="25"/>
      <c r="H19" s="24">
        <v>360</v>
      </c>
      <c r="I19" s="26">
        <v>120</v>
      </c>
      <c r="J19" s="27">
        <v>1300</v>
      </c>
      <c r="K19" s="28">
        <v>108.33333333333333</v>
      </c>
      <c r="L19" s="100"/>
    </row>
    <row r="20" spans="2:12" ht="23.25">
      <c r="B20" s="8"/>
      <c r="C20" s="32" t="s">
        <v>74</v>
      </c>
      <c r="D20" s="10">
        <v>128</v>
      </c>
      <c r="E20" s="11">
        <v>105</v>
      </c>
      <c r="F20" s="10">
        <v>129</v>
      </c>
      <c r="G20" s="11"/>
      <c r="H20" s="10">
        <v>362</v>
      </c>
      <c r="I20" s="12">
        <v>120.66666666666667</v>
      </c>
      <c r="J20" s="13">
        <v>1280</v>
      </c>
      <c r="K20" s="14">
        <v>106.66666666666667</v>
      </c>
      <c r="L20" s="98">
        <v>5</v>
      </c>
    </row>
    <row r="21" spans="2:12" ht="23.25">
      <c r="B21" s="41" t="s">
        <v>75</v>
      </c>
      <c r="C21" s="33" t="s">
        <v>76</v>
      </c>
      <c r="D21" s="17">
        <v>100</v>
      </c>
      <c r="E21" s="18">
        <v>107</v>
      </c>
      <c r="F21" s="17">
        <v>114</v>
      </c>
      <c r="G21" s="18" t="s">
        <v>16</v>
      </c>
      <c r="H21" s="17">
        <v>321</v>
      </c>
      <c r="I21" s="19">
        <v>107</v>
      </c>
      <c r="J21" s="20">
        <v>1280</v>
      </c>
      <c r="K21" s="21">
        <v>106.66666666666667</v>
      </c>
      <c r="L21" s="99"/>
    </row>
    <row r="22" spans="2:12" ht="23.25">
      <c r="B22" s="22"/>
      <c r="C22" s="33" t="s">
        <v>77</v>
      </c>
      <c r="D22" s="17">
        <v>107</v>
      </c>
      <c r="E22" s="18">
        <v>117</v>
      </c>
      <c r="F22" s="17">
        <v>109</v>
      </c>
      <c r="G22" s="18" t="s">
        <v>16</v>
      </c>
      <c r="H22" s="17">
        <v>333</v>
      </c>
      <c r="I22" s="19">
        <v>111</v>
      </c>
      <c r="J22" s="20">
        <v>1280</v>
      </c>
      <c r="K22" s="21">
        <v>106.66666666666667</v>
      </c>
      <c r="L22" s="99"/>
    </row>
    <row r="23" spans="2:12" ht="24" thickBot="1">
      <c r="B23" s="34"/>
      <c r="C23" s="35" t="s">
        <v>78</v>
      </c>
      <c r="D23" s="24">
        <v>75</v>
      </c>
      <c r="E23" s="25">
        <v>95</v>
      </c>
      <c r="F23" s="24">
        <v>94</v>
      </c>
      <c r="G23" s="25"/>
      <c r="H23" s="24">
        <v>264</v>
      </c>
      <c r="I23" s="26">
        <v>88</v>
      </c>
      <c r="J23" s="27">
        <v>1280</v>
      </c>
      <c r="K23" s="28">
        <v>106.66666666666667</v>
      </c>
      <c r="L23" s="100"/>
    </row>
    <row r="24" spans="2:12" ht="23.25">
      <c r="B24" s="29"/>
      <c r="C24" s="9" t="s">
        <v>18</v>
      </c>
      <c r="D24" s="10">
        <v>129</v>
      </c>
      <c r="E24" s="11">
        <v>97</v>
      </c>
      <c r="F24" s="10">
        <v>134</v>
      </c>
      <c r="G24" s="11"/>
      <c r="H24" s="10">
        <f t="shared" ref="H24:H31" si="1">SUM(D24:G24)</f>
        <v>360</v>
      </c>
      <c r="I24" s="12">
        <f t="shared" ref="I24:I31" si="2">H24/3</f>
        <v>120</v>
      </c>
      <c r="J24" s="13">
        <f>SUM(H24:H27)</f>
        <v>1269</v>
      </c>
      <c r="K24" s="14">
        <f>J24/12</f>
        <v>105.75</v>
      </c>
      <c r="L24" s="98">
        <v>6</v>
      </c>
    </row>
    <row r="25" spans="2:12" ht="23.25">
      <c r="B25" s="15" t="s">
        <v>19</v>
      </c>
      <c r="C25" s="16" t="s">
        <v>20</v>
      </c>
      <c r="D25" s="17">
        <v>79</v>
      </c>
      <c r="E25" s="18">
        <v>75</v>
      </c>
      <c r="F25" s="17">
        <v>69</v>
      </c>
      <c r="G25" s="18" t="s">
        <v>16</v>
      </c>
      <c r="H25" s="17">
        <f t="shared" si="1"/>
        <v>223</v>
      </c>
      <c r="I25" s="19">
        <f t="shared" si="2"/>
        <v>74.333333333333329</v>
      </c>
      <c r="J25" s="20">
        <f t="shared" ref="J25:K27" si="3">J24</f>
        <v>1269</v>
      </c>
      <c r="K25" s="21">
        <f t="shared" si="3"/>
        <v>105.75</v>
      </c>
      <c r="L25" s="99"/>
    </row>
    <row r="26" spans="2:12" ht="23.25">
      <c r="B26" s="30"/>
      <c r="C26" s="39" t="s">
        <v>21</v>
      </c>
      <c r="D26" s="17">
        <v>107</v>
      </c>
      <c r="E26" s="18">
        <v>105</v>
      </c>
      <c r="F26" s="17">
        <v>136</v>
      </c>
      <c r="G26" s="18"/>
      <c r="H26" s="17">
        <f t="shared" si="1"/>
        <v>348</v>
      </c>
      <c r="I26" s="19">
        <f t="shared" si="2"/>
        <v>116</v>
      </c>
      <c r="J26" s="20">
        <f t="shared" si="3"/>
        <v>1269</v>
      </c>
      <c r="K26" s="21">
        <f t="shared" si="3"/>
        <v>105.75</v>
      </c>
      <c r="L26" s="99"/>
    </row>
    <row r="27" spans="2:12" ht="24" thickBot="1">
      <c r="B27" s="31"/>
      <c r="C27" s="23" t="s">
        <v>22</v>
      </c>
      <c r="D27" s="24">
        <v>97</v>
      </c>
      <c r="E27" s="25">
        <v>130</v>
      </c>
      <c r="F27" s="24">
        <v>111</v>
      </c>
      <c r="G27" s="25" t="s">
        <v>16</v>
      </c>
      <c r="H27" s="24">
        <f t="shared" si="1"/>
        <v>338</v>
      </c>
      <c r="I27" s="26">
        <f t="shared" si="2"/>
        <v>112.66666666666667</v>
      </c>
      <c r="J27" s="27">
        <f t="shared" si="3"/>
        <v>1269</v>
      </c>
      <c r="K27" s="28">
        <f t="shared" si="3"/>
        <v>105.75</v>
      </c>
      <c r="L27" s="100"/>
    </row>
    <row r="28" spans="2:12" ht="23.25">
      <c r="B28" s="8"/>
      <c r="C28" s="32" t="s">
        <v>23</v>
      </c>
      <c r="D28" s="10">
        <v>152</v>
      </c>
      <c r="E28" s="11">
        <v>110</v>
      </c>
      <c r="F28" s="10">
        <v>122</v>
      </c>
      <c r="G28" s="11"/>
      <c r="H28" s="10">
        <f t="shared" si="1"/>
        <v>384</v>
      </c>
      <c r="I28" s="12">
        <f t="shared" si="2"/>
        <v>128</v>
      </c>
      <c r="J28" s="13">
        <f>SUM(H28:H31)</f>
        <v>1264</v>
      </c>
      <c r="K28" s="14">
        <f>J28/12</f>
        <v>105.33333333333333</v>
      </c>
      <c r="L28" s="98">
        <v>7</v>
      </c>
    </row>
    <row r="29" spans="2:12" ht="23.25">
      <c r="B29" s="15" t="s">
        <v>24</v>
      </c>
      <c r="C29" s="33" t="s">
        <v>25</v>
      </c>
      <c r="D29" s="17">
        <v>94</v>
      </c>
      <c r="E29" s="18">
        <v>114</v>
      </c>
      <c r="F29" s="17">
        <v>75</v>
      </c>
      <c r="G29" s="18" t="s">
        <v>16</v>
      </c>
      <c r="H29" s="17">
        <f t="shared" si="1"/>
        <v>283</v>
      </c>
      <c r="I29" s="19">
        <f t="shared" si="2"/>
        <v>94.333333333333329</v>
      </c>
      <c r="J29" s="20">
        <f t="shared" ref="J29:K31" si="4">J28</f>
        <v>1264</v>
      </c>
      <c r="K29" s="21">
        <f t="shared" si="4"/>
        <v>105.33333333333333</v>
      </c>
      <c r="L29" s="99"/>
    </row>
    <row r="30" spans="2:12" ht="23.25">
      <c r="B30" s="22"/>
      <c r="C30" s="33" t="s">
        <v>26</v>
      </c>
      <c r="D30" s="17">
        <v>130</v>
      </c>
      <c r="E30" s="18">
        <v>119</v>
      </c>
      <c r="F30" s="17">
        <v>133</v>
      </c>
      <c r="G30" s="18"/>
      <c r="H30" s="17">
        <f t="shared" si="1"/>
        <v>382</v>
      </c>
      <c r="I30" s="19">
        <f t="shared" si="2"/>
        <v>127.33333333333333</v>
      </c>
      <c r="J30" s="20">
        <f t="shared" si="4"/>
        <v>1264</v>
      </c>
      <c r="K30" s="21">
        <f t="shared" si="4"/>
        <v>105.33333333333333</v>
      </c>
      <c r="L30" s="99"/>
    </row>
    <row r="31" spans="2:12" ht="24" thickBot="1">
      <c r="B31" s="34"/>
      <c r="C31" s="35" t="s">
        <v>27</v>
      </c>
      <c r="D31" s="24">
        <v>48</v>
      </c>
      <c r="E31" s="25">
        <v>78</v>
      </c>
      <c r="F31" s="24">
        <v>89</v>
      </c>
      <c r="G31" s="25" t="s">
        <v>16</v>
      </c>
      <c r="H31" s="24">
        <f t="shared" si="1"/>
        <v>215</v>
      </c>
      <c r="I31" s="26">
        <f t="shared" si="2"/>
        <v>71.666666666666671</v>
      </c>
      <c r="J31" s="27">
        <f t="shared" si="4"/>
        <v>1264</v>
      </c>
      <c r="K31" s="28">
        <f t="shared" si="4"/>
        <v>105.33333333333333</v>
      </c>
      <c r="L31" s="100"/>
    </row>
    <row r="32" spans="2:12" ht="23.25">
      <c r="B32" s="29"/>
      <c r="C32" s="9" t="s">
        <v>79</v>
      </c>
      <c r="D32" s="10">
        <v>99</v>
      </c>
      <c r="E32" s="11">
        <v>84</v>
      </c>
      <c r="F32" s="10">
        <v>100</v>
      </c>
      <c r="G32" s="11" t="s">
        <v>16</v>
      </c>
      <c r="H32" s="10">
        <v>283</v>
      </c>
      <c r="I32" s="12">
        <v>94.333333333333329</v>
      </c>
      <c r="J32" s="13">
        <v>1258</v>
      </c>
      <c r="K32" s="14">
        <v>104.83333333333333</v>
      </c>
      <c r="L32" s="98">
        <v>8</v>
      </c>
    </row>
    <row r="33" spans="2:12" ht="23.25">
      <c r="B33" s="15" t="s">
        <v>80</v>
      </c>
      <c r="C33" s="16" t="s">
        <v>81</v>
      </c>
      <c r="D33" s="17">
        <v>83</v>
      </c>
      <c r="E33" s="18">
        <v>97</v>
      </c>
      <c r="F33" s="17">
        <v>118</v>
      </c>
      <c r="G33" s="18"/>
      <c r="H33" s="17">
        <v>298</v>
      </c>
      <c r="I33" s="19">
        <v>99.333333333333329</v>
      </c>
      <c r="J33" s="20">
        <v>1258</v>
      </c>
      <c r="K33" s="21">
        <v>104.83333333333333</v>
      </c>
      <c r="L33" s="99"/>
    </row>
    <row r="34" spans="2:12" ht="23.25">
      <c r="B34" s="30"/>
      <c r="C34" s="16" t="s">
        <v>82</v>
      </c>
      <c r="D34" s="17">
        <v>102</v>
      </c>
      <c r="E34" s="18">
        <v>98</v>
      </c>
      <c r="F34" s="17">
        <v>71</v>
      </c>
      <c r="G34" s="18" t="s">
        <v>16</v>
      </c>
      <c r="H34" s="17">
        <v>271</v>
      </c>
      <c r="I34" s="19">
        <v>90.333333333333329</v>
      </c>
      <c r="J34" s="20">
        <v>1258</v>
      </c>
      <c r="K34" s="21">
        <v>104.83333333333333</v>
      </c>
      <c r="L34" s="99"/>
    </row>
    <row r="35" spans="2:12" ht="24" thickBot="1">
      <c r="B35" s="31"/>
      <c r="C35" s="23" t="s">
        <v>83</v>
      </c>
      <c r="D35" s="24">
        <v>150</v>
      </c>
      <c r="E35" s="25">
        <v>129</v>
      </c>
      <c r="F35" s="24">
        <v>127</v>
      </c>
      <c r="G35" s="25"/>
      <c r="H35" s="24">
        <v>406</v>
      </c>
      <c r="I35" s="26">
        <v>135.33333333333334</v>
      </c>
      <c r="J35" s="27">
        <v>1258</v>
      </c>
      <c r="K35" s="28">
        <v>104.83333333333333</v>
      </c>
      <c r="L35" s="100"/>
    </row>
    <row r="36" spans="2:12" ht="23.25">
      <c r="B36" s="22"/>
      <c r="C36" s="9" t="s">
        <v>28</v>
      </c>
      <c r="D36" s="10">
        <v>125</v>
      </c>
      <c r="E36" s="11">
        <v>87</v>
      </c>
      <c r="F36" s="10">
        <v>84</v>
      </c>
      <c r="G36" s="11" t="s">
        <v>16</v>
      </c>
      <c r="H36" s="10">
        <f>SUM(D36:G36)</f>
        <v>296</v>
      </c>
      <c r="I36" s="12">
        <f>H36/3</f>
        <v>98.666666666666671</v>
      </c>
      <c r="J36" s="13">
        <f>SUM(H36:H39)</f>
        <v>1158</v>
      </c>
      <c r="K36" s="14">
        <f>J36/12</f>
        <v>96.5</v>
      </c>
      <c r="L36" s="98">
        <v>9</v>
      </c>
    </row>
    <row r="37" spans="2:12" ht="23.25">
      <c r="B37" s="15" t="s">
        <v>29</v>
      </c>
      <c r="C37" s="16" t="s">
        <v>30</v>
      </c>
      <c r="D37" s="17">
        <v>46</v>
      </c>
      <c r="E37" s="18">
        <v>79</v>
      </c>
      <c r="F37" s="17">
        <v>114</v>
      </c>
      <c r="G37" s="18" t="s">
        <v>16</v>
      </c>
      <c r="H37" s="17">
        <f>SUM(D37:G37)</f>
        <v>239</v>
      </c>
      <c r="I37" s="19">
        <f>H37/3</f>
        <v>79.666666666666671</v>
      </c>
      <c r="J37" s="20">
        <f t="shared" ref="J37:K39" si="5">J36</f>
        <v>1158</v>
      </c>
      <c r="K37" s="21">
        <f t="shared" si="5"/>
        <v>96.5</v>
      </c>
      <c r="L37" s="99"/>
    </row>
    <row r="38" spans="2:12" ht="23.25">
      <c r="B38" s="22"/>
      <c r="C38" s="16" t="s">
        <v>31</v>
      </c>
      <c r="D38" s="17">
        <v>89</v>
      </c>
      <c r="E38" s="18">
        <v>101</v>
      </c>
      <c r="F38" s="17">
        <v>105</v>
      </c>
      <c r="G38" s="18"/>
      <c r="H38" s="17">
        <f>SUM(D38:G38)</f>
        <v>295</v>
      </c>
      <c r="I38" s="19">
        <f>H38/3</f>
        <v>98.333333333333329</v>
      </c>
      <c r="J38" s="20">
        <f t="shared" si="5"/>
        <v>1158</v>
      </c>
      <c r="K38" s="21">
        <f t="shared" si="5"/>
        <v>96.5</v>
      </c>
      <c r="L38" s="99"/>
    </row>
    <row r="39" spans="2:12" ht="24" thickBot="1">
      <c r="B39" s="22"/>
      <c r="C39" s="23" t="s">
        <v>32</v>
      </c>
      <c r="D39" s="24">
        <v>120</v>
      </c>
      <c r="E39" s="25">
        <v>105</v>
      </c>
      <c r="F39" s="24">
        <v>103</v>
      </c>
      <c r="G39" s="25"/>
      <c r="H39" s="24">
        <f>SUM(D39:G39)</f>
        <v>328</v>
      </c>
      <c r="I39" s="26">
        <f>H39/3</f>
        <v>109.33333333333333</v>
      </c>
      <c r="J39" s="27">
        <f t="shared" si="5"/>
        <v>1158</v>
      </c>
      <c r="K39" s="28">
        <f t="shared" si="5"/>
        <v>96.5</v>
      </c>
      <c r="L39" s="100"/>
    </row>
    <row r="40" spans="2:12" ht="23.25">
      <c r="B40" s="29"/>
      <c r="C40" s="9" t="s">
        <v>84</v>
      </c>
      <c r="D40" s="10">
        <v>112</v>
      </c>
      <c r="E40" s="11">
        <v>113</v>
      </c>
      <c r="F40" s="10">
        <v>120</v>
      </c>
      <c r="G40" s="11"/>
      <c r="H40" s="10">
        <v>345</v>
      </c>
      <c r="I40" s="12">
        <v>115</v>
      </c>
      <c r="J40" s="13">
        <v>1127</v>
      </c>
      <c r="K40" s="14">
        <v>93.916666666666671</v>
      </c>
      <c r="L40" s="98">
        <v>10</v>
      </c>
    </row>
    <row r="41" spans="2:12" ht="23.25">
      <c r="B41" s="15" t="s">
        <v>85</v>
      </c>
      <c r="C41" s="16" t="s">
        <v>86</v>
      </c>
      <c r="D41" s="17">
        <v>90</v>
      </c>
      <c r="E41" s="18">
        <v>94</v>
      </c>
      <c r="F41" s="17">
        <v>133</v>
      </c>
      <c r="G41" s="18" t="s">
        <v>16</v>
      </c>
      <c r="H41" s="17">
        <v>317</v>
      </c>
      <c r="I41" s="19">
        <v>105.66666666666667</v>
      </c>
      <c r="J41" s="20">
        <v>1127</v>
      </c>
      <c r="K41" s="21">
        <v>93.916666666666671</v>
      </c>
      <c r="L41" s="99"/>
    </row>
    <row r="42" spans="2:12" ht="23.25">
      <c r="B42" s="30"/>
      <c r="C42" s="72" t="s">
        <v>87</v>
      </c>
      <c r="D42" s="17">
        <v>67</v>
      </c>
      <c r="E42" s="18">
        <v>62</v>
      </c>
      <c r="F42" s="17">
        <v>69</v>
      </c>
      <c r="G42" s="18"/>
      <c r="H42" s="17">
        <v>198</v>
      </c>
      <c r="I42" s="19">
        <v>66</v>
      </c>
      <c r="J42" s="20">
        <v>1127</v>
      </c>
      <c r="K42" s="21">
        <v>93.916666666666671</v>
      </c>
      <c r="L42" s="99"/>
    </row>
    <row r="43" spans="2:12" ht="24" thickBot="1">
      <c r="B43" s="31"/>
      <c r="C43" s="38" t="s">
        <v>88</v>
      </c>
      <c r="D43" s="24">
        <v>82</v>
      </c>
      <c r="E43" s="25">
        <v>85</v>
      </c>
      <c r="F43" s="24">
        <v>100</v>
      </c>
      <c r="G43" s="25" t="s">
        <v>16</v>
      </c>
      <c r="H43" s="24">
        <v>267</v>
      </c>
      <c r="I43" s="26">
        <v>89</v>
      </c>
      <c r="J43" s="27">
        <v>1127</v>
      </c>
      <c r="K43" s="28">
        <v>93.916666666666671</v>
      </c>
      <c r="L43" s="100"/>
    </row>
    <row r="44" spans="2:12" ht="23.25">
      <c r="B44" s="22"/>
      <c r="C44" s="9" t="s">
        <v>33</v>
      </c>
      <c r="D44" s="10">
        <v>60</v>
      </c>
      <c r="E44" s="11">
        <v>64</v>
      </c>
      <c r="F44" s="10">
        <v>53</v>
      </c>
      <c r="G44" s="11" t="s">
        <v>16</v>
      </c>
      <c r="H44" s="10">
        <f t="shared" ref="H44:H51" si="6">SUM(D44:G44)</f>
        <v>177</v>
      </c>
      <c r="I44" s="12">
        <f t="shared" ref="I44:I51" si="7">H44/3</f>
        <v>59</v>
      </c>
      <c r="J44" s="13">
        <f>SUM(H44:H47)</f>
        <v>1126</v>
      </c>
      <c r="K44" s="14">
        <f>J44/12</f>
        <v>93.833333333333329</v>
      </c>
      <c r="L44" s="98">
        <v>11</v>
      </c>
    </row>
    <row r="45" spans="2:12" ht="23.25">
      <c r="B45" s="15" t="s">
        <v>34</v>
      </c>
      <c r="C45" s="16" t="s">
        <v>35</v>
      </c>
      <c r="D45" s="17">
        <v>116</v>
      </c>
      <c r="E45" s="18">
        <v>101</v>
      </c>
      <c r="F45" s="17">
        <v>139</v>
      </c>
      <c r="G45" s="18" t="s">
        <v>16</v>
      </c>
      <c r="H45" s="17">
        <f t="shared" si="6"/>
        <v>356</v>
      </c>
      <c r="I45" s="19">
        <f t="shared" si="7"/>
        <v>118.66666666666667</v>
      </c>
      <c r="J45" s="20">
        <f t="shared" ref="J45:K47" si="8">J44</f>
        <v>1126</v>
      </c>
      <c r="K45" s="21">
        <f t="shared" si="8"/>
        <v>93.833333333333329</v>
      </c>
      <c r="L45" s="99"/>
    </row>
    <row r="46" spans="2:12" ht="23.25">
      <c r="B46" s="22"/>
      <c r="C46" s="33" t="s">
        <v>36</v>
      </c>
      <c r="D46" s="17">
        <v>83</v>
      </c>
      <c r="E46" s="18">
        <v>88</v>
      </c>
      <c r="F46" s="17">
        <v>91</v>
      </c>
      <c r="G46" s="18"/>
      <c r="H46" s="17">
        <f t="shared" si="6"/>
        <v>262</v>
      </c>
      <c r="I46" s="19">
        <f t="shared" si="7"/>
        <v>87.333333333333329</v>
      </c>
      <c r="J46" s="20">
        <f t="shared" si="8"/>
        <v>1126</v>
      </c>
      <c r="K46" s="21">
        <f t="shared" si="8"/>
        <v>93.833333333333329</v>
      </c>
      <c r="L46" s="99"/>
    </row>
    <row r="47" spans="2:12" ht="24" thickBot="1">
      <c r="B47" s="22"/>
      <c r="C47" s="38" t="s">
        <v>37</v>
      </c>
      <c r="D47" s="24">
        <v>109</v>
      </c>
      <c r="E47" s="25">
        <v>124</v>
      </c>
      <c r="F47" s="24">
        <v>98</v>
      </c>
      <c r="G47" s="25"/>
      <c r="H47" s="24">
        <f t="shared" si="6"/>
        <v>331</v>
      </c>
      <c r="I47" s="26">
        <f t="shared" si="7"/>
        <v>110.33333333333333</v>
      </c>
      <c r="J47" s="27">
        <f t="shared" si="8"/>
        <v>1126</v>
      </c>
      <c r="K47" s="28">
        <f t="shared" si="8"/>
        <v>93.833333333333329</v>
      </c>
      <c r="L47" s="100"/>
    </row>
    <row r="48" spans="2:12" ht="23.25">
      <c r="B48" s="29"/>
      <c r="C48" s="9" t="s">
        <v>38</v>
      </c>
      <c r="D48" s="10">
        <v>105</v>
      </c>
      <c r="E48" s="11">
        <v>146</v>
      </c>
      <c r="F48" s="10">
        <v>85</v>
      </c>
      <c r="G48" s="11"/>
      <c r="H48" s="10">
        <f t="shared" si="6"/>
        <v>336</v>
      </c>
      <c r="I48" s="12">
        <f t="shared" si="7"/>
        <v>112</v>
      </c>
      <c r="J48" s="13">
        <f>SUM(H48:H51)</f>
        <v>1085</v>
      </c>
      <c r="K48" s="14">
        <f>J48/12</f>
        <v>90.416666666666671</v>
      </c>
      <c r="L48" s="98">
        <v>12</v>
      </c>
    </row>
    <row r="49" spans="2:12" ht="23.25">
      <c r="B49" s="15" t="s">
        <v>39</v>
      </c>
      <c r="C49" s="16" t="s">
        <v>40</v>
      </c>
      <c r="D49" s="17">
        <v>81</v>
      </c>
      <c r="E49" s="18">
        <v>72</v>
      </c>
      <c r="F49" s="17">
        <v>79</v>
      </c>
      <c r="G49" s="18" t="s">
        <v>16</v>
      </c>
      <c r="H49" s="17">
        <f t="shared" si="6"/>
        <v>232</v>
      </c>
      <c r="I49" s="19">
        <f t="shared" si="7"/>
        <v>77.333333333333329</v>
      </c>
      <c r="J49" s="20">
        <f t="shared" ref="J49:K51" si="9">J48</f>
        <v>1085</v>
      </c>
      <c r="K49" s="21">
        <f t="shared" si="9"/>
        <v>90.416666666666671</v>
      </c>
      <c r="L49" s="99"/>
    </row>
    <row r="50" spans="2:12" ht="23.25">
      <c r="B50" s="30"/>
      <c r="C50" s="16" t="s">
        <v>41</v>
      </c>
      <c r="D50" s="17">
        <v>69</v>
      </c>
      <c r="E50" s="18">
        <v>57</v>
      </c>
      <c r="F50" s="17">
        <v>84</v>
      </c>
      <c r="G50" s="18" t="s">
        <v>16</v>
      </c>
      <c r="H50" s="17">
        <f t="shared" si="6"/>
        <v>210</v>
      </c>
      <c r="I50" s="19">
        <f t="shared" si="7"/>
        <v>70</v>
      </c>
      <c r="J50" s="20">
        <f t="shared" si="9"/>
        <v>1085</v>
      </c>
      <c r="K50" s="21">
        <f t="shared" si="9"/>
        <v>90.416666666666671</v>
      </c>
      <c r="L50" s="99"/>
    </row>
    <row r="51" spans="2:12" ht="24" thickBot="1">
      <c r="B51" s="31"/>
      <c r="C51" s="23" t="s">
        <v>42</v>
      </c>
      <c r="D51" s="24">
        <v>124</v>
      </c>
      <c r="E51" s="25">
        <v>87</v>
      </c>
      <c r="F51" s="24">
        <v>96</v>
      </c>
      <c r="G51" s="25"/>
      <c r="H51" s="24">
        <f t="shared" si="6"/>
        <v>307</v>
      </c>
      <c r="I51" s="26">
        <f t="shared" si="7"/>
        <v>102.33333333333333</v>
      </c>
      <c r="J51" s="27">
        <f t="shared" si="9"/>
        <v>1085</v>
      </c>
      <c r="K51" s="28">
        <f t="shared" si="9"/>
        <v>90.416666666666671</v>
      </c>
      <c r="L51" s="100"/>
    </row>
    <row r="52" spans="2:12" ht="23.25">
      <c r="B52" s="22"/>
      <c r="C52" s="9" t="s">
        <v>89</v>
      </c>
      <c r="D52" s="10">
        <v>91</v>
      </c>
      <c r="E52" s="11">
        <v>86</v>
      </c>
      <c r="F52" s="10">
        <v>135</v>
      </c>
      <c r="G52" s="11"/>
      <c r="H52" s="10">
        <v>312</v>
      </c>
      <c r="I52" s="12">
        <v>104</v>
      </c>
      <c r="J52" s="13">
        <v>1077</v>
      </c>
      <c r="K52" s="14">
        <v>89.75</v>
      </c>
      <c r="L52" s="98">
        <v>13</v>
      </c>
    </row>
    <row r="53" spans="2:12" ht="23.25">
      <c r="B53" s="15" t="s">
        <v>90</v>
      </c>
      <c r="C53" s="16" t="s">
        <v>91</v>
      </c>
      <c r="D53" s="17">
        <v>82</v>
      </c>
      <c r="E53" s="18">
        <v>87</v>
      </c>
      <c r="F53" s="17">
        <v>53</v>
      </c>
      <c r="G53" s="18" t="s">
        <v>16</v>
      </c>
      <c r="H53" s="17">
        <v>222</v>
      </c>
      <c r="I53" s="19">
        <v>74</v>
      </c>
      <c r="J53" s="20">
        <v>1077</v>
      </c>
      <c r="K53" s="21">
        <v>89.75</v>
      </c>
      <c r="L53" s="99"/>
    </row>
    <row r="54" spans="2:12" ht="23.25">
      <c r="B54" s="22"/>
      <c r="C54" s="16" t="s">
        <v>92</v>
      </c>
      <c r="D54" s="17">
        <v>72</v>
      </c>
      <c r="E54" s="18">
        <v>94</v>
      </c>
      <c r="F54" s="17">
        <v>82</v>
      </c>
      <c r="G54" s="18" t="s">
        <v>16</v>
      </c>
      <c r="H54" s="17">
        <v>248</v>
      </c>
      <c r="I54" s="19">
        <v>82.666666666666671</v>
      </c>
      <c r="J54" s="20">
        <v>1077</v>
      </c>
      <c r="K54" s="21">
        <v>89.75</v>
      </c>
      <c r="L54" s="99"/>
    </row>
    <row r="55" spans="2:12" ht="24" thickBot="1">
      <c r="B55" s="22"/>
      <c r="C55" s="23" t="s">
        <v>93</v>
      </c>
      <c r="D55" s="24">
        <v>87</v>
      </c>
      <c r="E55" s="25">
        <v>93</v>
      </c>
      <c r="F55" s="24">
        <v>115</v>
      </c>
      <c r="G55" s="25"/>
      <c r="H55" s="24">
        <v>295</v>
      </c>
      <c r="I55" s="26">
        <v>98.333333333333329</v>
      </c>
      <c r="J55" s="27">
        <v>1077</v>
      </c>
      <c r="K55" s="28">
        <v>89.75</v>
      </c>
      <c r="L55" s="100"/>
    </row>
    <row r="56" spans="2:12" ht="23.25">
      <c r="B56" s="8"/>
      <c r="C56" s="9" t="s">
        <v>43</v>
      </c>
      <c r="D56" s="10">
        <v>116</v>
      </c>
      <c r="E56" s="11">
        <v>108</v>
      </c>
      <c r="F56" s="10">
        <v>112</v>
      </c>
      <c r="G56" s="11"/>
      <c r="H56" s="10">
        <f t="shared" ref="H56:H67" si="10">SUM(D56:G56)</f>
        <v>336</v>
      </c>
      <c r="I56" s="12">
        <f t="shared" ref="I56:I67" si="11">H56/3</f>
        <v>112</v>
      </c>
      <c r="J56" s="13">
        <f>SUM(H56:H59)</f>
        <v>1071</v>
      </c>
      <c r="K56" s="14">
        <f>J56/12</f>
        <v>89.25</v>
      </c>
      <c r="L56" s="98">
        <v>14</v>
      </c>
    </row>
    <row r="57" spans="2:12" ht="23.25">
      <c r="B57" s="41" t="s">
        <v>44</v>
      </c>
      <c r="C57" s="16" t="s">
        <v>45</v>
      </c>
      <c r="D57" s="17">
        <v>119</v>
      </c>
      <c r="E57" s="18">
        <v>136</v>
      </c>
      <c r="F57" s="17">
        <v>117</v>
      </c>
      <c r="G57" s="18"/>
      <c r="H57" s="17">
        <f t="shared" si="10"/>
        <v>372</v>
      </c>
      <c r="I57" s="19">
        <f t="shared" si="11"/>
        <v>124</v>
      </c>
      <c r="J57" s="20">
        <f t="shared" ref="J57:K59" si="12">J56</f>
        <v>1071</v>
      </c>
      <c r="K57" s="21">
        <f t="shared" si="12"/>
        <v>89.25</v>
      </c>
      <c r="L57" s="99"/>
    </row>
    <row r="58" spans="2:12" ht="23.25">
      <c r="B58" s="22"/>
      <c r="C58" s="16" t="s">
        <v>46</v>
      </c>
      <c r="D58" s="17">
        <v>133</v>
      </c>
      <c r="E58" s="18">
        <v>84</v>
      </c>
      <c r="F58" s="17">
        <v>71</v>
      </c>
      <c r="G58" s="18" t="s">
        <v>16</v>
      </c>
      <c r="H58" s="17">
        <f t="shared" si="10"/>
        <v>288</v>
      </c>
      <c r="I58" s="19">
        <f t="shared" si="11"/>
        <v>96</v>
      </c>
      <c r="J58" s="20">
        <f t="shared" si="12"/>
        <v>1071</v>
      </c>
      <c r="K58" s="21">
        <f t="shared" si="12"/>
        <v>89.25</v>
      </c>
      <c r="L58" s="99"/>
    </row>
    <row r="59" spans="2:12" ht="24" thickBot="1">
      <c r="B59" s="22"/>
      <c r="C59" s="23" t="s">
        <v>47</v>
      </c>
      <c r="D59" s="24">
        <v>75</v>
      </c>
      <c r="E59" s="25"/>
      <c r="F59" s="24"/>
      <c r="G59" s="25" t="s">
        <v>16</v>
      </c>
      <c r="H59" s="24">
        <f t="shared" si="10"/>
        <v>75</v>
      </c>
      <c r="I59" s="26">
        <f t="shared" si="11"/>
        <v>25</v>
      </c>
      <c r="J59" s="27">
        <f t="shared" si="12"/>
        <v>1071</v>
      </c>
      <c r="K59" s="28">
        <f t="shared" si="12"/>
        <v>89.25</v>
      </c>
      <c r="L59" s="100"/>
    </row>
    <row r="60" spans="2:12" ht="23.25">
      <c r="B60" s="8"/>
      <c r="C60" s="9" t="s">
        <v>48</v>
      </c>
      <c r="D60" s="10">
        <v>82</v>
      </c>
      <c r="E60" s="11">
        <v>108</v>
      </c>
      <c r="F60" s="10">
        <v>91</v>
      </c>
      <c r="G60" s="11"/>
      <c r="H60" s="10">
        <f t="shared" si="10"/>
        <v>281</v>
      </c>
      <c r="I60" s="12">
        <f t="shared" si="11"/>
        <v>93.666666666666671</v>
      </c>
      <c r="J60" s="13">
        <f>SUM(H60:H63)</f>
        <v>1059</v>
      </c>
      <c r="K60" s="14">
        <f>J60/12</f>
        <v>88.25</v>
      </c>
      <c r="L60" s="98">
        <v>15</v>
      </c>
    </row>
    <row r="61" spans="2:12" ht="23.25">
      <c r="B61" s="41" t="s">
        <v>49</v>
      </c>
      <c r="C61" s="40" t="s">
        <v>50</v>
      </c>
      <c r="D61" s="17">
        <v>90</v>
      </c>
      <c r="E61" s="18">
        <v>87</v>
      </c>
      <c r="F61" s="17">
        <v>77</v>
      </c>
      <c r="G61" s="18"/>
      <c r="H61" s="17">
        <f t="shared" si="10"/>
        <v>254</v>
      </c>
      <c r="I61" s="19">
        <f t="shared" si="11"/>
        <v>84.666666666666671</v>
      </c>
      <c r="J61" s="20">
        <f t="shared" ref="J61:K63" si="13">J60</f>
        <v>1059</v>
      </c>
      <c r="K61" s="21">
        <f t="shared" si="13"/>
        <v>88.25</v>
      </c>
      <c r="L61" s="99"/>
    </row>
    <row r="62" spans="2:12" ht="23.25">
      <c r="B62" s="22"/>
      <c r="C62" s="16" t="s">
        <v>51</v>
      </c>
      <c r="D62" s="17">
        <v>66</v>
      </c>
      <c r="E62" s="18">
        <v>100</v>
      </c>
      <c r="F62" s="17">
        <v>83</v>
      </c>
      <c r="G62" s="18" t="s">
        <v>16</v>
      </c>
      <c r="H62" s="17">
        <f t="shared" si="10"/>
        <v>249</v>
      </c>
      <c r="I62" s="19">
        <f t="shared" si="11"/>
        <v>83</v>
      </c>
      <c r="J62" s="20">
        <f t="shared" si="13"/>
        <v>1059</v>
      </c>
      <c r="K62" s="21">
        <f t="shared" si="13"/>
        <v>88.25</v>
      </c>
      <c r="L62" s="99"/>
    </row>
    <row r="63" spans="2:12" ht="24" thickBot="1">
      <c r="B63" s="34"/>
      <c r="C63" s="23" t="s">
        <v>52</v>
      </c>
      <c r="D63" s="24">
        <v>83</v>
      </c>
      <c r="E63" s="25">
        <v>88</v>
      </c>
      <c r="F63" s="24">
        <v>104</v>
      </c>
      <c r="G63" s="25" t="s">
        <v>16</v>
      </c>
      <c r="H63" s="24">
        <f t="shared" si="10"/>
        <v>275</v>
      </c>
      <c r="I63" s="26">
        <f t="shared" si="11"/>
        <v>91.666666666666671</v>
      </c>
      <c r="J63" s="27">
        <f t="shared" si="13"/>
        <v>1059</v>
      </c>
      <c r="K63" s="28">
        <f t="shared" si="13"/>
        <v>88.25</v>
      </c>
      <c r="L63" s="100"/>
    </row>
    <row r="64" spans="2:12" ht="23.25">
      <c r="B64" s="29"/>
      <c r="C64" s="9" t="s">
        <v>53</v>
      </c>
      <c r="D64" s="10">
        <v>90</v>
      </c>
      <c r="E64" s="11">
        <v>119</v>
      </c>
      <c r="F64" s="10">
        <v>91</v>
      </c>
      <c r="G64" s="11"/>
      <c r="H64" s="10">
        <f t="shared" si="10"/>
        <v>300</v>
      </c>
      <c r="I64" s="12">
        <f t="shared" si="11"/>
        <v>100</v>
      </c>
      <c r="J64" s="13">
        <f>SUM(H64:H67)</f>
        <v>1022</v>
      </c>
      <c r="K64" s="14">
        <f>J64/12</f>
        <v>85.166666666666671</v>
      </c>
      <c r="L64" s="98">
        <v>16</v>
      </c>
    </row>
    <row r="65" spans="2:12" ht="23.25">
      <c r="B65" s="15" t="s">
        <v>54</v>
      </c>
      <c r="C65" s="16" t="s">
        <v>55</v>
      </c>
      <c r="D65" s="17">
        <v>35</v>
      </c>
      <c r="E65" s="18">
        <v>82</v>
      </c>
      <c r="F65" s="17">
        <v>87</v>
      </c>
      <c r="G65" s="18" t="s">
        <v>16</v>
      </c>
      <c r="H65" s="17">
        <f t="shared" si="10"/>
        <v>204</v>
      </c>
      <c r="I65" s="19">
        <f t="shared" si="11"/>
        <v>68</v>
      </c>
      <c r="J65" s="20">
        <f t="shared" ref="J65:K67" si="14">J64</f>
        <v>1022</v>
      </c>
      <c r="K65" s="21">
        <f t="shared" si="14"/>
        <v>85.166666666666671</v>
      </c>
      <c r="L65" s="99"/>
    </row>
    <row r="66" spans="2:12" ht="23.25">
      <c r="B66" s="30"/>
      <c r="C66" s="39" t="s">
        <v>56</v>
      </c>
      <c r="D66" s="17">
        <v>78</v>
      </c>
      <c r="E66" s="18">
        <v>94</v>
      </c>
      <c r="F66" s="17">
        <v>103</v>
      </c>
      <c r="G66" s="18" t="s">
        <v>16</v>
      </c>
      <c r="H66" s="17">
        <f t="shared" si="10"/>
        <v>275</v>
      </c>
      <c r="I66" s="19">
        <f t="shared" si="11"/>
        <v>91.666666666666671</v>
      </c>
      <c r="J66" s="20">
        <f t="shared" si="14"/>
        <v>1022</v>
      </c>
      <c r="K66" s="21">
        <f t="shared" si="14"/>
        <v>85.166666666666671</v>
      </c>
      <c r="L66" s="99"/>
    </row>
    <row r="67" spans="2:12" ht="24" thickBot="1">
      <c r="B67" s="31"/>
      <c r="C67" s="23" t="s">
        <v>57</v>
      </c>
      <c r="D67" s="24">
        <v>67</v>
      </c>
      <c r="E67" s="25">
        <v>94</v>
      </c>
      <c r="F67" s="24">
        <v>82</v>
      </c>
      <c r="G67" s="25"/>
      <c r="H67" s="24">
        <f t="shared" si="10"/>
        <v>243</v>
      </c>
      <c r="I67" s="26">
        <f t="shared" si="11"/>
        <v>81</v>
      </c>
      <c r="J67" s="27">
        <f t="shared" si="14"/>
        <v>1022</v>
      </c>
      <c r="K67" s="28">
        <f t="shared" si="14"/>
        <v>85.166666666666671</v>
      </c>
      <c r="L67" s="100"/>
    </row>
  </sheetData>
  <mergeCells count="17">
    <mergeCell ref="B2:L2"/>
    <mergeCell ref="L4:L7"/>
    <mergeCell ref="L8:L11"/>
    <mergeCell ref="L12:L15"/>
    <mergeCell ref="L32:L35"/>
    <mergeCell ref="L36:L39"/>
    <mergeCell ref="L40:L43"/>
    <mergeCell ref="L44:L47"/>
    <mergeCell ref="L16:L19"/>
    <mergeCell ref="L20:L23"/>
    <mergeCell ref="L24:L27"/>
    <mergeCell ref="L28:L31"/>
    <mergeCell ref="L64:L67"/>
    <mergeCell ref="L48:L51"/>
    <mergeCell ref="L52:L55"/>
    <mergeCell ref="L56:L59"/>
    <mergeCell ref="L60:L63"/>
  </mergeCells>
  <phoneticPr fontId="6" type="noConversion"/>
  <pageMargins left="0" right="0" top="0" bottom="0" header="0" footer="0"/>
  <pageSetup paperSize="9" scale="75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35"/>
  <sheetViews>
    <sheetView zoomScale="75" workbookViewId="0" xr3:uid="{78B4E459-6924-5F8B-B7BA-2DD04133E49E}">
      <selection activeCell="M3" sqref="M3"/>
    </sheetView>
  </sheetViews>
  <sheetFormatPr defaultRowHeight="12.75"/>
  <cols>
    <col min="1" max="1" width="1.7109375" customWidth="1"/>
    <col min="2" max="2" width="55.5703125" customWidth="1"/>
    <col min="3" max="3" width="41.7109375" customWidth="1"/>
    <col min="4" max="9" width="10.28515625" customWidth="1"/>
  </cols>
  <sheetData>
    <row r="1" spans="2:10" ht="7.5" customHeight="1"/>
    <row r="2" spans="2:10" ht="51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</row>
    <row r="3" spans="2:10" ht="87" thickBot="1">
      <c r="B3" s="56" t="s">
        <v>1</v>
      </c>
      <c r="C3" s="2" t="s">
        <v>2</v>
      </c>
      <c r="D3" s="51" t="s">
        <v>3</v>
      </c>
      <c r="E3" s="52" t="s">
        <v>4</v>
      </c>
      <c r="F3" s="51" t="s">
        <v>5</v>
      </c>
      <c r="G3" s="52" t="s">
        <v>6</v>
      </c>
      <c r="H3" s="53" t="s">
        <v>7</v>
      </c>
      <c r="I3" s="54" t="s">
        <v>8</v>
      </c>
      <c r="J3" s="55" t="s">
        <v>11</v>
      </c>
    </row>
    <row r="4" spans="2:10" ht="23.25">
      <c r="B4" s="90" t="s">
        <v>65</v>
      </c>
      <c r="C4" s="91" t="s">
        <v>67</v>
      </c>
      <c r="D4" s="68">
        <v>134</v>
      </c>
      <c r="E4" s="67">
        <v>111</v>
      </c>
      <c r="F4" s="68">
        <v>135</v>
      </c>
      <c r="G4" s="67" t="s">
        <v>16</v>
      </c>
      <c r="H4" s="68">
        <f t="shared" ref="H4:H35" si="0">SUM(D4:G4)</f>
        <v>380</v>
      </c>
      <c r="I4" s="92">
        <f t="shared" ref="I4:I35" si="1">H4/3</f>
        <v>126.66666666666667</v>
      </c>
      <c r="J4" s="79">
        <v>1</v>
      </c>
    </row>
    <row r="5" spans="2:10" ht="23.25">
      <c r="B5" s="81" t="s">
        <v>65</v>
      </c>
      <c r="C5" s="85" t="s">
        <v>64</v>
      </c>
      <c r="D5" s="18">
        <v>94</v>
      </c>
      <c r="E5" s="17">
        <v>142</v>
      </c>
      <c r="F5" s="18">
        <v>127</v>
      </c>
      <c r="G5" s="17" t="s">
        <v>16</v>
      </c>
      <c r="H5" s="18">
        <f t="shared" si="0"/>
        <v>363</v>
      </c>
      <c r="I5" s="89">
        <f t="shared" si="1"/>
        <v>121</v>
      </c>
      <c r="J5" s="44">
        <v>2</v>
      </c>
    </row>
    <row r="6" spans="2:10" ht="23.25">
      <c r="B6" s="81" t="s">
        <v>60</v>
      </c>
      <c r="C6" s="85" t="s">
        <v>63</v>
      </c>
      <c r="D6" s="18">
        <v>135</v>
      </c>
      <c r="E6" s="17">
        <v>110</v>
      </c>
      <c r="F6" s="18">
        <v>117</v>
      </c>
      <c r="G6" s="17" t="s">
        <v>16</v>
      </c>
      <c r="H6" s="18">
        <f t="shared" si="0"/>
        <v>362</v>
      </c>
      <c r="I6" s="89">
        <f t="shared" si="1"/>
        <v>120.66666666666667</v>
      </c>
      <c r="J6" s="44">
        <v>3</v>
      </c>
    </row>
    <row r="7" spans="2:10" ht="23.25">
      <c r="B7" s="82" t="s">
        <v>34</v>
      </c>
      <c r="C7" s="85" t="s">
        <v>35</v>
      </c>
      <c r="D7" s="18">
        <v>116</v>
      </c>
      <c r="E7" s="17">
        <v>101</v>
      </c>
      <c r="F7" s="18">
        <v>139</v>
      </c>
      <c r="G7" s="17" t="s">
        <v>16</v>
      </c>
      <c r="H7" s="18">
        <f t="shared" si="0"/>
        <v>356</v>
      </c>
      <c r="I7" s="89">
        <f t="shared" si="1"/>
        <v>118.66666666666667</v>
      </c>
      <c r="J7" s="44">
        <v>4</v>
      </c>
    </row>
    <row r="8" spans="2:10" ht="23.25">
      <c r="B8" s="82" t="s">
        <v>19</v>
      </c>
      <c r="C8" s="86" t="s">
        <v>22</v>
      </c>
      <c r="D8" s="18">
        <v>97</v>
      </c>
      <c r="E8" s="17">
        <v>130</v>
      </c>
      <c r="F8" s="18">
        <v>111</v>
      </c>
      <c r="G8" s="17" t="s">
        <v>16</v>
      </c>
      <c r="H8" s="18">
        <f t="shared" si="0"/>
        <v>338</v>
      </c>
      <c r="I8" s="89">
        <f t="shared" si="1"/>
        <v>112.66666666666667</v>
      </c>
      <c r="J8" s="44">
        <v>5</v>
      </c>
    </row>
    <row r="9" spans="2:10" ht="23.25">
      <c r="B9" s="83" t="s">
        <v>70</v>
      </c>
      <c r="C9" s="85" t="s">
        <v>69</v>
      </c>
      <c r="D9" s="18">
        <v>85</v>
      </c>
      <c r="E9" s="17">
        <v>112</v>
      </c>
      <c r="F9" s="18">
        <v>136</v>
      </c>
      <c r="G9" s="17" t="s">
        <v>16</v>
      </c>
      <c r="H9" s="18">
        <f t="shared" si="0"/>
        <v>333</v>
      </c>
      <c r="I9" s="89">
        <f t="shared" si="1"/>
        <v>111</v>
      </c>
      <c r="J9" s="44">
        <v>6</v>
      </c>
    </row>
    <row r="10" spans="2:10" ht="23.25">
      <c r="B10" s="82" t="s">
        <v>75</v>
      </c>
      <c r="C10" s="86" t="s">
        <v>77</v>
      </c>
      <c r="D10" s="18">
        <v>107</v>
      </c>
      <c r="E10" s="17">
        <v>117</v>
      </c>
      <c r="F10" s="18">
        <v>109</v>
      </c>
      <c r="G10" s="17" t="s">
        <v>16</v>
      </c>
      <c r="H10" s="18">
        <f t="shared" si="0"/>
        <v>333</v>
      </c>
      <c r="I10" s="89">
        <f t="shared" si="1"/>
        <v>111</v>
      </c>
      <c r="J10" s="44">
        <v>7</v>
      </c>
    </row>
    <row r="11" spans="2:10" ht="23.25">
      <c r="B11" s="81" t="s">
        <v>60</v>
      </c>
      <c r="C11" s="85" t="s">
        <v>62</v>
      </c>
      <c r="D11" s="18">
        <v>98</v>
      </c>
      <c r="E11" s="17">
        <v>120</v>
      </c>
      <c r="F11" s="18">
        <v>112</v>
      </c>
      <c r="G11" s="17" t="s">
        <v>16</v>
      </c>
      <c r="H11" s="18">
        <f t="shared" si="0"/>
        <v>330</v>
      </c>
      <c r="I11" s="89">
        <f t="shared" si="1"/>
        <v>110</v>
      </c>
      <c r="J11" s="44">
        <v>8</v>
      </c>
    </row>
    <row r="12" spans="2:10" ht="23.25">
      <c r="B12" s="82" t="s">
        <v>75</v>
      </c>
      <c r="C12" s="86" t="s">
        <v>76</v>
      </c>
      <c r="D12" s="18">
        <v>100</v>
      </c>
      <c r="E12" s="17">
        <v>107</v>
      </c>
      <c r="F12" s="18">
        <v>114</v>
      </c>
      <c r="G12" s="17" t="s">
        <v>16</v>
      </c>
      <c r="H12" s="18">
        <f t="shared" si="0"/>
        <v>321</v>
      </c>
      <c r="I12" s="89">
        <f t="shared" si="1"/>
        <v>107</v>
      </c>
      <c r="J12" s="44">
        <v>9</v>
      </c>
    </row>
    <row r="13" spans="2:10" ht="23.25">
      <c r="B13" s="82" t="s">
        <v>85</v>
      </c>
      <c r="C13" s="85" t="s">
        <v>86</v>
      </c>
      <c r="D13" s="18">
        <v>90</v>
      </c>
      <c r="E13" s="17">
        <v>94</v>
      </c>
      <c r="F13" s="18">
        <v>133</v>
      </c>
      <c r="G13" s="17" t="s">
        <v>16</v>
      </c>
      <c r="H13" s="18">
        <f t="shared" si="0"/>
        <v>317</v>
      </c>
      <c r="I13" s="89">
        <f t="shared" si="1"/>
        <v>105.66666666666667</v>
      </c>
      <c r="J13" s="44">
        <v>10</v>
      </c>
    </row>
    <row r="14" spans="2:10" ht="23.25">
      <c r="B14" s="82" t="s">
        <v>13</v>
      </c>
      <c r="C14" s="85" t="s">
        <v>17</v>
      </c>
      <c r="D14" s="18">
        <v>110</v>
      </c>
      <c r="E14" s="17">
        <v>94</v>
      </c>
      <c r="F14" s="18">
        <v>103</v>
      </c>
      <c r="G14" s="17" t="s">
        <v>16</v>
      </c>
      <c r="H14" s="18">
        <f t="shared" si="0"/>
        <v>307</v>
      </c>
      <c r="I14" s="89">
        <f t="shared" si="1"/>
        <v>102.33333333333333</v>
      </c>
      <c r="J14" s="44">
        <v>11</v>
      </c>
    </row>
    <row r="15" spans="2:10" ht="23.25">
      <c r="B15" s="82" t="s">
        <v>29</v>
      </c>
      <c r="C15" s="85" t="s">
        <v>28</v>
      </c>
      <c r="D15" s="18">
        <v>125</v>
      </c>
      <c r="E15" s="17">
        <v>87</v>
      </c>
      <c r="F15" s="18">
        <v>84</v>
      </c>
      <c r="G15" s="17" t="s">
        <v>16</v>
      </c>
      <c r="H15" s="18">
        <f t="shared" si="0"/>
        <v>296</v>
      </c>
      <c r="I15" s="89">
        <f t="shared" si="1"/>
        <v>98.666666666666671</v>
      </c>
      <c r="J15" s="44">
        <v>12</v>
      </c>
    </row>
    <row r="16" spans="2:10" ht="23.25">
      <c r="B16" s="82" t="s">
        <v>13</v>
      </c>
      <c r="C16" s="86" t="s">
        <v>15</v>
      </c>
      <c r="D16" s="18">
        <v>102</v>
      </c>
      <c r="E16" s="17">
        <v>110</v>
      </c>
      <c r="F16" s="18">
        <v>82</v>
      </c>
      <c r="G16" s="17" t="s">
        <v>16</v>
      </c>
      <c r="H16" s="18">
        <f t="shared" si="0"/>
        <v>294</v>
      </c>
      <c r="I16" s="89">
        <f t="shared" si="1"/>
        <v>98</v>
      </c>
      <c r="J16" s="44">
        <v>13</v>
      </c>
    </row>
    <row r="17" spans="2:10" ht="23.25">
      <c r="B17" s="82" t="s">
        <v>44</v>
      </c>
      <c r="C17" s="87" t="s">
        <v>46</v>
      </c>
      <c r="D17" s="18">
        <v>133</v>
      </c>
      <c r="E17" s="17">
        <v>84</v>
      </c>
      <c r="F17" s="18">
        <v>71</v>
      </c>
      <c r="G17" s="17" t="s">
        <v>16</v>
      </c>
      <c r="H17" s="18">
        <f t="shared" si="0"/>
        <v>288</v>
      </c>
      <c r="I17" s="89">
        <f t="shared" si="1"/>
        <v>96</v>
      </c>
      <c r="J17" s="44">
        <v>14</v>
      </c>
    </row>
    <row r="18" spans="2:10" ht="23.25">
      <c r="B18" s="82" t="s">
        <v>24</v>
      </c>
      <c r="C18" s="85" t="s">
        <v>25</v>
      </c>
      <c r="D18" s="18">
        <v>94</v>
      </c>
      <c r="E18" s="17">
        <v>114</v>
      </c>
      <c r="F18" s="18">
        <v>75</v>
      </c>
      <c r="G18" s="17" t="s">
        <v>16</v>
      </c>
      <c r="H18" s="18">
        <f t="shared" si="0"/>
        <v>283</v>
      </c>
      <c r="I18" s="89">
        <f t="shared" si="1"/>
        <v>94.333333333333329</v>
      </c>
      <c r="J18" s="44">
        <v>15</v>
      </c>
    </row>
    <row r="19" spans="2:10" ht="23.25">
      <c r="B19" s="82" t="s">
        <v>80</v>
      </c>
      <c r="C19" s="85" t="s">
        <v>79</v>
      </c>
      <c r="D19" s="18">
        <v>99</v>
      </c>
      <c r="E19" s="17">
        <v>84</v>
      </c>
      <c r="F19" s="18">
        <v>100</v>
      </c>
      <c r="G19" s="17" t="s">
        <v>16</v>
      </c>
      <c r="H19" s="18">
        <f t="shared" si="0"/>
        <v>283</v>
      </c>
      <c r="I19" s="89">
        <f t="shared" si="1"/>
        <v>94.333333333333329</v>
      </c>
      <c r="J19" s="44">
        <v>16</v>
      </c>
    </row>
    <row r="20" spans="2:10" ht="23.25">
      <c r="B20" s="82" t="s">
        <v>49</v>
      </c>
      <c r="C20" s="85" t="s">
        <v>52</v>
      </c>
      <c r="D20" s="18">
        <v>83</v>
      </c>
      <c r="E20" s="17">
        <v>88</v>
      </c>
      <c r="F20" s="18">
        <v>104</v>
      </c>
      <c r="G20" s="17" t="s">
        <v>16</v>
      </c>
      <c r="H20" s="18">
        <f t="shared" si="0"/>
        <v>275</v>
      </c>
      <c r="I20" s="89">
        <f t="shared" si="1"/>
        <v>91.666666666666671</v>
      </c>
      <c r="J20" s="44">
        <v>17</v>
      </c>
    </row>
    <row r="21" spans="2:10" ht="23.25">
      <c r="B21" s="82" t="s">
        <v>54</v>
      </c>
      <c r="C21" s="85" t="s">
        <v>56</v>
      </c>
      <c r="D21" s="18">
        <v>78</v>
      </c>
      <c r="E21" s="17">
        <v>94</v>
      </c>
      <c r="F21" s="18">
        <v>103</v>
      </c>
      <c r="G21" s="17" t="s">
        <v>16</v>
      </c>
      <c r="H21" s="18">
        <f t="shared" si="0"/>
        <v>275</v>
      </c>
      <c r="I21" s="89">
        <f t="shared" si="1"/>
        <v>91.666666666666671</v>
      </c>
      <c r="J21" s="44">
        <v>18</v>
      </c>
    </row>
    <row r="22" spans="2:10" ht="23.25">
      <c r="B22" s="82" t="s">
        <v>80</v>
      </c>
      <c r="C22" s="85" t="s">
        <v>82</v>
      </c>
      <c r="D22" s="18">
        <v>102</v>
      </c>
      <c r="E22" s="17">
        <v>98</v>
      </c>
      <c r="F22" s="18">
        <v>71</v>
      </c>
      <c r="G22" s="17" t="s">
        <v>16</v>
      </c>
      <c r="H22" s="18">
        <f t="shared" si="0"/>
        <v>271</v>
      </c>
      <c r="I22" s="89">
        <f t="shared" si="1"/>
        <v>90.333333333333329</v>
      </c>
      <c r="J22" s="44">
        <v>19</v>
      </c>
    </row>
    <row r="23" spans="2:10" ht="23.25">
      <c r="B23" s="82" t="s">
        <v>85</v>
      </c>
      <c r="C23" s="87" t="s">
        <v>88</v>
      </c>
      <c r="D23" s="18">
        <v>82</v>
      </c>
      <c r="E23" s="17">
        <v>85</v>
      </c>
      <c r="F23" s="18">
        <v>100</v>
      </c>
      <c r="G23" s="17" t="s">
        <v>16</v>
      </c>
      <c r="H23" s="18">
        <f t="shared" si="0"/>
        <v>267</v>
      </c>
      <c r="I23" s="89">
        <f t="shared" si="1"/>
        <v>89</v>
      </c>
      <c r="J23" s="44">
        <v>20</v>
      </c>
    </row>
    <row r="24" spans="2:10" ht="23.25">
      <c r="B24" s="82" t="s">
        <v>49</v>
      </c>
      <c r="C24" s="85" t="s">
        <v>51</v>
      </c>
      <c r="D24" s="18">
        <v>66</v>
      </c>
      <c r="E24" s="17">
        <v>100</v>
      </c>
      <c r="F24" s="18">
        <v>83</v>
      </c>
      <c r="G24" s="17" t="s">
        <v>16</v>
      </c>
      <c r="H24" s="18">
        <f t="shared" si="0"/>
        <v>249</v>
      </c>
      <c r="I24" s="89">
        <f t="shared" si="1"/>
        <v>83</v>
      </c>
      <c r="J24" s="44">
        <v>21</v>
      </c>
    </row>
    <row r="25" spans="2:10" ht="23.25">
      <c r="B25" s="82" t="s">
        <v>90</v>
      </c>
      <c r="C25" s="85" t="s">
        <v>92</v>
      </c>
      <c r="D25" s="18">
        <v>72</v>
      </c>
      <c r="E25" s="17">
        <v>94</v>
      </c>
      <c r="F25" s="18">
        <v>82</v>
      </c>
      <c r="G25" s="17" t="s">
        <v>16</v>
      </c>
      <c r="H25" s="18">
        <f t="shared" si="0"/>
        <v>248</v>
      </c>
      <c r="I25" s="89">
        <f t="shared" si="1"/>
        <v>82.666666666666671</v>
      </c>
      <c r="J25" s="44">
        <v>22</v>
      </c>
    </row>
    <row r="26" spans="2:10" ht="23.25">
      <c r="B26" s="82" t="s">
        <v>29</v>
      </c>
      <c r="C26" s="85" t="s">
        <v>30</v>
      </c>
      <c r="D26" s="18">
        <v>46</v>
      </c>
      <c r="E26" s="17">
        <v>79</v>
      </c>
      <c r="F26" s="18">
        <v>114</v>
      </c>
      <c r="G26" s="17" t="s">
        <v>16</v>
      </c>
      <c r="H26" s="18">
        <f t="shared" si="0"/>
        <v>239</v>
      </c>
      <c r="I26" s="89">
        <f t="shared" si="1"/>
        <v>79.666666666666671</v>
      </c>
      <c r="J26" s="44">
        <v>23</v>
      </c>
    </row>
    <row r="27" spans="2:10" ht="23.25">
      <c r="B27" s="82" t="s">
        <v>70</v>
      </c>
      <c r="C27" s="85" t="s">
        <v>71</v>
      </c>
      <c r="D27" s="18">
        <v>81</v>
      </c>
      <c r="E27" s="17">
        <v>76</v>
      </c>
      <c r="F27" s="18">
        <v>77</v>
      </c>
      <c r="G27" s="17" t="s">
        <v>16</v>
      </c>
      <c r="H27" s="18">
        <f t="shared" si="0"/>
        <v>234</v>
      </c>
      <c r="I27" s="89">
        <f t="shared" si="1"/>
        <v>78</v>
      </c>
      <c r="J27" s="44">
        <v>24</v>
      </c>
    </row>
    <row r="28" spans="2:10" ht="23.25">
      <c r="B28" s="82" t="s">
        <v>39</v>
      </c>
      <c r="C28" s="88" t="s">
        <v>40</v>
      </c>
      <c r="D28" s="18">
        <v>81</v>
      </c>
      <c r="E28" s="17">
        <v>72</v>
      </c>
      <c r="F28" s="18">
        <v>79</v>
      </c>
      <c r="G28" s="17" t="s">
        <v>16</v>
      </c>
      <c r="H28" s="18">
        <f t="shared" si="0"/>
        <v>232</v>
      </c>
      <c r="I28" s="89">
        <f t="shared" si="1"/>
        <v>77.333333333333329</v>
      </c>
      <c r="J28" s="44">
        <v>25</v>
      </c>
    </row>
    <row r="29" spans="2:10" ht="23.25">
      <c r="B29" s="82" t="s">
        <v>19</v>
      </c>
      <c r="C29" s="85" t="s">
        <v>20</v>
      </c>
      <c r="D29" s="18">
        <v>79</v>
      </c>
      <c r="E29" s="17">
        <v>75</v>
      </c>
      <c r="F29" s="18">
        <v>69</v>
      </c>
      <c r="G29" s="17" t="s">
        <v>16</v>
      </c>
      <c r="H29" s="18">
        <f t="shared" si="0"/>
        <v>223</v>
      </c>
      <c r="I29" s="89">
        <f t="shared" si="1"/>
        <v>74.333333333333329</v>
      </c>
      <c r="J29" s="44">
        <v>26</v>
      </c>
    </row>
    <row r="30" spans="2:10" ht="23.25">
      <c r="B30" s="82" t="s">
        <v>90</v>
      </c>
      <c r="C30" s="85" t="s">
        <v>91</v>
      </c>
      <c r="D30" s="18">
        <v>82</v>
      </c>
      <c r="E30" s="17">
        <v>87</v>
      </c>
      <c r="F30" s="18">
        <v>53</v>
      </c>
      <c r="G30" s="17" t="s">
        <v>16</v>
      </c>
      <c r="H30" s="18">
        <f t="shared" si="0"/>
        <v>222</v>
      </c>
      <c r="I30" s="89">
        <f t="shared" si="1"/>
        <v>74</v>
      </c>
      <c r="J30" s="44">
        <v>27</v>
      </c>
    </row>
    <row r="31" spans="2:10" ht="23.25">
      <c r="B31" s="82" t="s">
        <v>24</v>
      </c>
      <c r="C31" s="85" t="s">
        <v>27</v>
      </c>
      <c r="D31" s="18">
        <v>48</v>
      </c>
      <c r="E31" s="17">
        <v>78</v>
      </c>
      <c r="F31" s="18">
        <v>89</v>
      </c>
      <c r="G31" s="17" t="s">
        <v>16</v>
      </c>
      <c r="H31" s="18">
        <f t="shared" si="0"/>
        <v>215</v>
      </c>
      <c r="I31" s="89">
        <f t="shared" si="1"/>
        <v>71.666666666666671</v>
      </c>
      <c r="J31" s="44">
        <v>28</v>
      </c>
    </row>
    <row r="32" spans="2:10" ht="23.25">
      <c r="B32" s="82" t="s">
        <v>39</v>
      </c>
      <c r="C32" s="85" t="s">
        <v>41</v>
      </c>
      <c r="D32" s="18">
        <v>69</v>
      </c>
      <c r="E32" s="17">
        <v>57</v>
      </c>
      <c r="F32" s="18">
        <v>84</v>
      </c>
      <c r="G32" s="17" t="s">
        <v>16</v>
      </c>
      <c r="H32" s="18">
        <f t="shared" si="0"/>
        <v>210</v>
      </c>
      <c r="I32" s="89">
        <f t="shared" si="1"/>
        <v>70</v>
      </c>
      <c r="J32" s="44">
        <v>29</v>
      </c>
    </row>
    <row r="33" spans="2:10" ht="23.25">
      <c r="B33" s="82" t="s">
        <v>54</v>
      </c>
      <c r="C33" s="85" t="s">
        <v>55</v>
      </c>
      <c r="D33" s="18">
        <v>35</v>
      </c>
      <c r="E33" s="17">
        <v>82</v>
      </c>
      <c r="F33" s="18">
        <v>87</v>
      </c>
      <c r="G33" s="17" t="s">
        <v>16</v>
      </c>
      <c r="H33" s="18">
        <f t="shared" si="0"/>
        <v>204</v>
      </c>
      <c r="I33" s="89">
        <f t="shared" si="1"/>
        <v>68</v>
      </c>
      <c r="J33" s="44">
        <v>30</v>
      </c>
    </row>
    <row r="34" spans="2:10" ht="23.25">
      <c r="B34" s="82" t="s">
        <v>34</v>
      </c>
      <c r="C34" s="85" t="s">
        <v>33</v>
      </c>
      <c r="D34" s="18">
        <v>60</v>
      </c>
      <c r="E34" s="17">
        <v>64</v>
      </c>
      <c r="F34" s="18">
        <v>53</v>
      </c>
      <c r="G34" s="17" t="s">
        <v>16</v>
      </c>
      <c r="H34" s="18">
        <f t="shared" si="0"/>
        <v>177</v>
      </c>
      <c r="I34" s="89">
        <f t="shared" si="1"/>
        <v>59</v>
      </c>
      <c r="J34" s="44">
        <v>31</v>
      </c>
    </row>
    <row r="35" spans="2:10" ht="24" thickBot="1">
      <c r="B35" s="84" t="s">
        <v>44</v>
      </c>
      <c r="C35" s="93" t="s">
        <v>47</v>
      </c>
      <c r="D35" s="25">
        <v>75</v>
      </c>
      <c r="E35" s="24"/>
      <c r="F35" s="25"/>
      <c r="G35" s="24" t="s">
        <v>16</v>
      </c>
      <c r="H35" s="25">
        <f t="shared" si="0"/>
        <v>75</v>
      </c>
      <c r="I35" s="94">
        <f t="shared" si="1"/>
        <v>25</v>
      </c>
      <c r="J35" s="69">
        <v>32</v>
      </c>
    </row>
  </sheetData>
  <mergeCells count="1">
    <mergeCell ref="B2:J2"/>
  </mergeCells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35"/>
  <sheetViews>
    <sheetView zoomScale="75" workbookViewId="0" xr3:uid="{9B253EF2-77E0-53E3-AE26-4D66ECD923F3}">
      <selection activeCell="L4" sqref="L4"/>
    </sheetView>
  </sheetViews>
  <sheetFormatPr defaultRowHeight="12.75"/>
  <cols>
    <col min="1" max="1" width="1.85546875" customWidth="1"/>
    <col min="2" max="2" width="55.5703125" customWidth="1"/>
    <col min="3" max="3" width="41.7109375" customWidth="1"/>
    <col min="4" max="9" width="10.28515625" customWidth="1"/>
  </cols>
  <sheetData>
    <row r="1" spans="2:10" ht="7.5" customHeight="1" thickBot="1"/>
    <row r="2" spans="2:10" ht="66.75" customHeight="1" thickBot="1">
      <c r="B2" s="101" t="s">
        <v>0</v>
      </c>
      <c r="C2" s="102"/>
      <c r="D2" s="102"/>
      <c r="E2" s="102"/>
      <c r="F2" s="102"/>
      <c r="G2" s="102"/>
      <c r="H2" s="102"/>
      <c r="I2" s="102"/>
      <c r="J2" s="103"/>
    </row>
    <row r="3" spans="2:10" ht="87" thickBot="1">
      <c r="B3" s="56" t="s">
        <v>1</v>
      </c>
      <c r="C3" s="2" t="s">
        <v>2</v>
      </c>
      <c r="D3" s="51" t="s">
        <v>3</v>
      </c>
      <c r="E3" s="52" t="s">
        <v>4</v>
      </c>
      <c r="F3" s="51" t="s">
        <v>5</v>
      </c>
      <c r="G3" s="52" t="s">
        <v>6</v>
      </c>
      <c r="H3" s="53" t="s">
        <v>7</v>
      </c>
      <c r="I3" s="77" t="s">
        <v>8</v>
      </c>
      <c r="J3" s="52" t="s">
        <v>11</v>
      </c>
    </row>
    <row r="4" spans="2:10" ht="23.25">
      <c r="B4" s="57" t="s">
        <v>60</v>
      </c>
      <c r="C4" s="65" t="s">
        <v>59</v>
      </c>
      <c r="D4" s="67">
        <v>213</v>
      </c>
      <c r="E4" s="68">
        <v>101</v>
      </c>
      <c r="F4" s="67">
        <v>166</v>
      </c>
      <c r="G4" s="68"/>
      <c r="H4" s="67">
        <f t="shared" ref="H4:H35" si="0">SUM(D4:G4)</f>
        <v>480</v>
      </c>
      <c r="I4" s="78">
        <f t="shared" ref="I4:I35" si="1">H4/3</f>
        <v>160</v>
      </c>
      <c r="J4" s="79">
        <v>1</v>
      </c>
    </row>
    <row r="5" spans="2:10" ht="23.25">
      <c r="B5" s="58" t="s">
        <v>13</v>
      </c>
      <c r="C5" s="16" t="s">
        <v>94</v>
      </c>
      <c r="D5" s="17">
        <v>123</v>
      </c>
      <c r="E5" s="18">
        <v>150</v>
      </c>
      <c r="F5" s="17">
        <v>135</v>
      </c>
      <c r="G5" s="18"/>
      <c r="H5" s="17">
        <f t="shared" si="0"/>
        <v>408</v>
      </c>
      <c r="I5" s="76">
        <f t="shared" si="1"/>
        <v>136</v>
      </c>
      <c r="J5" s="44">
        <v>2</v>
      </c>
    </row>
    <row r="6" spans="2:10" ht="23.25">
      <c r="B6" s="60" t="s">
        <v>80</v>
      </c>
      <c r="C6" s="16" t="s">
        <v>83</v>
      </c>
      <c r="D6" s="17">
        <v>150</v>
      </c>
      <c r="E6" s="18">
        <v>129</v>
      </c>
      <c r="F6" s="17">
        <v>127</v>
      </c>
      <c r="G6" s="18"/>
      <c r="H6" s="17">
        <f t="shared" si="0"/>
        <v>406</v>
      </c>
      <c r="I6" s="76">
        <f t="shared" si="1"/>
        <v>135.33333333333334</v>
      </c>
      <c r="J6" s="44">
        <v>3</v>
      </c>
    </row>
    <row r="7" spans="2:10" ht="23.25">
      <c r="B7" s="58" t="s">
        <v>24</v>
      </c>
      <c r="C7" s="16" t="s">
        <v>23</v>
      </c>
      <c r="D7" s="17">
        <v>152</v>
      </c>
      <c r="E7" s="18">
        <v>110</v>
      </c>
      <c r="F7" s="17">
        <v>122</v>
      </c>
      <c r="G7" s="18"/>
      <c r="H7" s="17">
        <f t="shared" si="0"/>
        <v>384</v>
      </c>
      <c r="I7" s="76">
        <f t="shared" si="1"/>
        <v>128</v>
      </c>
      <c r="J7" s="44">
        <v>4</v>
      </c>
    </row>
    <row r="8" spans="2:10" ht="23.25">
      <c r="B8" s="58" t="s">
        <v>24</v>
      </c>
      <c r="C8" s="16" t="s">
        <v>26</v>
      </c>
      <c r="D8" s="17">
        <v>130</v>
      </c>
      <c r="E8" s="18">
        <v>119</v>
      </c>
      <c r="F8" s="17">
        <v>133</v>
      </c>
      <c r="G8" s="18"/>
      <c r="H8" s="17">
        <f t="shared" si="0"/>
        <v>382</v>
      </c>
      <c r="I8" s="76">
        <f t="shared" si="1"/>
        <v>127.33333333333333</v>
      </c>
      <c r="J8" s="44">
        <v>5</v>
      </c>
    </row>
    <row r="9" spans="2:10" ht="23.25">
      <c r="B9" s="59" t="s">
        <v>70</v>
      </c>
      <c r="C9" s="16" t="s">
        <v>72</v>
      </c>
      <c r="D9" s="17">
        <v>128</v>
      </c>
      <c r="E9" s="18">
        <v>134</v>
      </c>
      <c r="F9" s="17">
        <v>111</v>
      </c>
      <c r="G9" s="18"/>
      <c r="H9" s="17">
        <f t="shared" si="0"/>
        <v>373</v>
      </c>
      <c r="I9" s="76">
        <f t="shared" si="1"/>
        <v>124.33333333333333</v>
      </c>
      <c r="J9" s="44">
        <v>6</v>
      </c>
    </row>
    <row r="10" spans="2:10" ht="23.25">
      <c r="B10" s="58" t="s">
        <v>44</v>
      </c>
      <c r="C10" s="16" t="s">
        <v>45</v>
      </c>
      <c r="D10" s="17">
        <v>119</v>
      </c>
      <c r="E10" s="18">
        <v>136</v>
      </c>
      <c r="F10" s="17">
        <v>117</v>
      </c>
      <c r="G10" s="18"/>
      <c r="H10" s="17">
        <f t="shared" si="0"/>
        <v>372</v>
      </c>
      <c r="I10" s="76">
        <f t="shared" si="1"/>
        <v>124</v>
      </c>
      <c r="J10" s="44">
        <v>7</v>
      </c>
    </row>
    <row r="11" spans="2:10" ht="23.25">
      <c r="B11" s="58" t="s">
        <v>60</v>
      </c>
      <c r="C11" s="16" t="s">
        <v>61</v>
      </c>
      <c r="D11" s="17">
        <v>120</v>
      </c>
      <c r="E11" s="18">
        <v>129</v>
      </c>
      <c r="F11" s="17">
        <v>119</v>
      </c>
      <c r="G11" s="18"/>
      <c r="H11" s="17">
        <f t="shared" si="0"/>
        <v>368</v>
      </c>
      <c r="I11" s="76">
        <f t="shared" si="1"/>
        <v>122.66666666666667</v>
      </c>
      <c r="J11" s="44">
        <v>8</v>
      </c>
    </row>
    <row r="12" spans="2:10" ht="23.25">
      <c r="B12" s="60" t="s">
        <v>75</v>
      </c>
      <c r="C12" s="33" t="s">
        <v>74</v>
      </c>
      <c r="D12" s="17">
        <v>128</v>
      </c>
      <c r="E12" s="18">
        <v>105</v>
      </c>
      <c r="F12" s="17">
        <v>129</v>
      </c>
      <c r="G12" s="18"/>
      <c r="H12" s="17">
        <f t="shared" si="0"/>
        <v>362</v>
      </c>
      <c r="I12" s="76">
        <f t="shared" si="1"/>
        <v>120.66666666666667</v>
      </c>
      <c r="J12" s="44">
        <v>9</v>
      </c>
    </row>
    <row r="13" spans="2:10" ht="23.25">
      <c r="B13" s="59" t="s">
        <v>19</v>
      </c>
      <c r="C13" s="16" t="s">
        <v>18</v>
      </c>
      <c r="D13" s="17">
        <v>129</v>
      </c>
      <c r="E13" s="18">
        <v>97</v>
      </c>
      <c r="F13" s="17">
        <v>134</v>
      </c>
      <c r="G13" s="18"/>
      <c r="H13" s="17">
        <f t="shared" si="0"/>
        <v>360</v>
      </c>
      <c r="I13" s="76">
        <f t="shared" si="1"/>
        <v>120</v>
      </c>
      <c r="J13" s="44">
        <v>10</v>
      </c>
    </row>
    <row r="14" spans="2:10" ht="23.25">
      <c r="B14" s="59" t="s">
        <v>70</v>
      </c>
      <c r="C14" s="16" t="s">
        <v>73</v>
      </c>
      <c r="D14" s="17">
        <v>107</v>
      </c>
      <c r="E14" s="18">
        <v>125</v>
      </c>
      <c r="F14" s="17">
        <v>128</v>
      </c>
      <c r="G14" s="18"/>
      <c r="H14" s="17">
        <f t="shared" si="0"/>
        <v>360</v>
      </c>
      <c r="I14" s="76">
        <f t="shared" si="1"/>
        <v>120</v>
      </c>
      <c r="J14" s="44">
        <v>11</v>
      </c>
    </row>
    <row r="15" spans="2:10" ht="23.25">
      <c r="B15" s="58" t="s">
        <v>65</v>
      </c>
      <c r="C15" s="16" t="s">
        <v>68</v>
      </c>
      <c r="D15" s="17">
        <v>127</v>
      </c>
      <c r="E15" s="18">
        <v>120</v>
      </c>
      <c r="F15" s="17">
        <v>112</v>
      </c>
      <c r="G15" s="18"/>
      <c r="H15" s="17">
        <f t="shared" si="0"/>
        <v>359</v>
      </c>
      <c r="I15" s="76">
        <f t="shared" si="1"/>
        <v>119.66666666666667</v>
      </c>
      <c r="J15" s="44">
        <v>12</v>
      </c>
    </row>
    <row r="16" spans="2:10" ht="23.25">
      <c r="B16" s="58" t="s">
        <v>65</v>
      </c>
      <c r="C16" s="16" t="s">
        <v>66</v>
      </c>
      <c r="D16" s="17">
        <v>147</v>
      </c>
      <c r="E16" s="18">
        <v>112</v>
      </c>
      <c r="F16" s="17">
        <v>98</v>
      </c>
      <c r="G16" s="18"/>
      <c r="H16" s="17">
        <f t="shared" si="0"/>
        <v>357</v>
      </c>
      <c r="I16" s="76">
        <f t="shared" si="1"/>
        <v>119</v>
      </c>
      <c r="J16" s="44">
        <v>13</v>
      </c>
    </row>
    <row r="17" spans="2:10" ht="23.25">
      <c r="B17" s="59" t="s">
        <v>13</v>
      </c>
      <c r="C17" s="16" t="s">
        <v>14</v>
      </c>
      <c r="D17" s="17">
        <v>108</v>
      </c>
      <c r="E17" s="18">
        <v>117</v>
      </c>
      <c r="F17" s="17">
        <v>128</v>
      </c>
      <c r="G17" s="18"/>
      <c r="H17" s="17">
        <f t="shared" si="0"/>
        <v>353</v>
      </c>
      <c r="I17" s="76">
        <f t="shared" si="1"/>
        <v>117.66666666666667</v>
      </c>
      <c r="J17" s="44">
        <v>14</v>
      </c>
    </row>
    <row r="18" spans="2:10" ht="23.25">
      <c r="B18" s="59" t="s">
        <v>19</v>
      </c>
      <c r="C18" s="16" t="s">
        <v>21</v>
      </c>
      <c r="D18" s="17">
        <v>107</v>
      </c>
      <c r="E18" s="18">
        <v>105</v>
      </c>
      <c r="F18" s="17">
        <v>136</v>
      </c>
      <c r="G18" s="18"/>
      <c r="H18" s="17">
        <f t="shared" si="0"/>
        <v>348</v>
      </c>
      <c r="I18" s="76">
        <f t="shared" si="1"/>
        <v>116</v>
      </c>
      <c r="J18" s="44">
        <v>15</v>
      </c>
    </row>
    <row r="19" spans="2:10" ht="23.25">
      <c r="B19" s="60" t="s">
        <v>85</v>
      </c>
      <c r="C19" s="16" t="s">
        <v>84</v>
      </c>
      <c r="D19" s="17">
        <v>112</v>
      </c>
      <c r="E19" s="18">
        <v>113</v>
      </c>
      <c r="F19" s="17">
        <v>120</v>
      </c>
      <c r="G19" s="18"/>
      <c r="H19" s="17">
        <f t="shared" si="0"/>
        <v>345</v>
      </c>
      <c r="I19" s="76">
        <f t="shared" si="1"/>
        <v>115</v>
      </c>
      <c r="J19" s="44">
        <v>16</v>
      </c>
    </row>
    <row r="20" spans="2:10" ht="23.25">
      <c r="B20" s="60" t="s">
        <v>44</v>
      </c>
      <c r="C20" s="33" t="s">
        <v>43</v>
      </c>
      <c r="D20" s="17">
        <v>116</v>
      </c>
      <c r="E20" s="18">
        <v>108</v>
      </c>
      <c r="F20" s="17">
        <v>112</v>
      </c>
      <c r="G20" s="18"/>
      <c r="H20" s="17">
        <f t="shared" si="0"/>
        <v>336</v>
      </c>
      <c r="I20" s="76">
        <f t="shared" si="1"/>
        <v>112</v>
      </c>
      <c r="J20" s="44">
        <v>17</v>
      </c>
    </row>
    <row r="21" spans="2:10" ht="23.25">
      <c r="B21" s="60" t="s">
        <v>39</v>
      </c>
      <c r="C21" s="33" t="s">
        <v>38</v>
      </c>
      <c r="D21" s="17">
        <v>105</v>
      </c>
      <c r="E21" s="18">
        <v>146</v>
      </c>
      <c r="F21" s="17">
        <v>85</v>
      </c>
      <c r="G21" s="18"/>
      <c r="H21" s="17">
        <f t="shared" si="0"/>
        <v>336</v>
      </c>
      <c r="I21" s="76">
        <f t="shared" si="1"/>
        <v>112</v>
      </c>
      <c r="J21" s="44">
        <v>18</v>
      </c>
    </row>
    <row r="22" spans="2:10" ht="23.25">
      <c r="B22" s="60" t="s">
        <v>34</v>
      </c>
      <c r="C22" s="33" t="s">
        <v>37</v>
      </c>
      <c r="D22" s="17">
        <v>109</v>
      </c>
      <c r="E22" s="18">
        <v>124</v>
      </c>
      <c r="F22" s="17">
        <v>98</v>
      </c>
      <c r="G22" s="18"/>
      <c r="H22" s="17">
        <f t="shared" si="0"/>
        <v>331</v>
      </c>
      <c r="I22" s="76">
        <f t="shared" si="1"/>
        <v>110.33333333333333</v>
      </c>
      <c r="J22" s="44">
        <v>19</v>
      </c>
    </row>
    <row r="23" spans="2:10" ht="23.25">
      <c r="B23" s="60" t="s">
        <v>29</v>
      </c>
      <c r="C23" s="16" t="s">
        <v>32</v>
      </c>
      <c r="D23" s="17">
        <v>120</v>
      </c>
      <c r="E23" s="18">
        <v>105</v>
      </c>
      <c r="F23" s="17">
        <v>103</v>
      </c>
      <c r="G23" s="18"/>
      <c r="H23" s="17">
        <f t="shared" si="0"/>
        <v>328</v>
      </c>
      <c r="I23" s="76">
        <f t="shared" si="1"/>
        <v>109.33333333333333</v>
      </c>
      <c r="J23" s="44">
        <v>20</v>
      </c>
    </row>
    <row r="24" spans="2:10" ht="23.25">
      <c r="B24" s="60" t="s">
        <v>90</v>
      </c>
      <c r="C24" s="16" t="s">
        <v>89</v>
      </c>
      <c r="D24" s="17">
        <v>91</v>
      </c>
      <c r="E24" s="18">
        <v>86</v>
      </c>
      <c r="F24" s="17">
        <v>135</v>
      </c>
      <c r="G24" s="18"/>
      <c r="H24" s="17">
        <f t="shared" si="0"/>
        <v>312</v>
      </c>
      <c r="I24" s="76">
        <f t="shared" si="1"/>
        <v>104</v>
      </c>
      <c r="J24" s="44">
        <v>21</v>
      </c>
    </row>
    <row r="25" spans="2:10" ht="23.25">
      <c r="B25" s="60" t="s">
        <v>39</v>
      </c>
      <c r="C25" s="16" t="s">
        <v>42</v>
      </c>
      <c r="D25" s="17">
        <v>124</v>
      </c>
      <c r="E25" s="18">
        <v>87</v>
      </c>
      <c r="F25" s="17">
        <v>96</v>
      </c>
      <c r="G25" s="18"/>
      <c r="H25" s="17">
        <f t="shared" si="0"/>
        <v>307</v>
      </c>
      <c r="I25" s="76">
        <f t="shared" si="1"/>
        <v>102.33333333333333</v>
      </c>
      <c r="J25" s="44">
        <v>22</v>
      </c>
    </row>
    <row r="26" spans="2:10" ht="23.25">
      <c r="B26" s="60" t="s">
        <v>54</v>
      </c>
      <c r="C26" s="16" t="s">
        <v>53</v>
      </c>
      <c r="D26" s="17">
        <v>90</v>
      </c>
      <c r="E26" s="18">
        <v>119</v>
      </c>
      <c r="F26" s="17">
        <v>91</v>
      </c>
      <c r="G26" s="18"/>
      <c r="H26" s="17">
        <f t="shared" si="0"/>
        <v>300</v>
      </c>
      <c r="I26" s="76">
        <f t="shared" si="1"/>
        <v>100</v>
      </c>
      <c r="J26" s="44">
        <v>23</v>
      </c>
    </row>
    <row r="27" spans="2:10" ht="23.25">
      <c r="B27" s="60" t="s">
        <v>80</v>
      </c>
      <c r="C27" s="16" t="s">
        <v>81</v>
      </c>
      <c r="D27" s="17">
        <v>83</v>
      </c>
      <c r="E27" s="18">
        <v>97</v>
      </c>
      <c r="F27" s="17">
        <v>118</v>
      </c>
      <c r="G27" s="18"/>
      <c r="H27" s="17">
        <f t="shared" si="0"/>
        <v>298</v>
      </c>
      <c r="I27" s="76">
        <f t="shared" si="1"/>
        <v>99.333333333333329</v>
      </c>
      <c r="J27" s="44">
        <v>24</v>
      </c>
    </row>
    <row r="28" spans="2:10" ht="23.25">
      <c r="B28" s="60" t="s">
        <v>29</v>
      </c>
      <c r="C28" s="16" t="s">
        <v>31</v>
      </c>
      <c r="D28" s="17">
        <v>89</v>
      </c>
      <c r="E28" s="18">
        <v>101</v>
      </c>
      <c r="F28" s="17">
        <v>105</v>
      </c>
      <c r="G28" s="18"/>
      <c r="H28" s="17">
        <f t="shared" si="0"/>
        <v>295</v>
      </c>
      <c r="I28" s="76">
        <f t="shared" si="1"/>
        <v>98.333333333333329</v>
      </c>
      <c r="J28" s="44">
        <v>25</v>
      </c>
    </row>
    <row r="29" spans="2:10" ht="23.25">
      <c r="B29" s="60" t="s">
        <v>90</v>
      </c>
      <c r="C29" s="16" t="s">
        <v>93</v>
      </c>
      <c r="D29" s="17">
        <v>87</v>
      </c>
      <c r="E29" s="18">
        <v>93</v>
      </c>
      <c r="F29" s="17">
        <v>115</v>
      </c>
      <c r="G29" s="18"/>
      <c r="H29" s="17">
        <f t="shared" si="0"/>
        <v>295</v>
      </c>
      <c r="I29" s="76">
        <f t="shared" si="1"/>
        <v>98.333333333333329</v>
      </c>
      <c r="J29" s="44">
        <v>26</v>
      </c>
    </row>
    <row r="30" spans="2:10" ht="23.25">
      <c r="B30" s="60" t="s">
        <v>49</v>
      </c>
      <c r="C30" s="16" t="s">
        <v>48</v>
      </c>
      <c r="D30" s="17">
        <v>82</v>
      </c>
      <c r="E30" s="18">
        <v>108</v>
      </c>
      <c r="F30" s="17">
        <v>91</v>
      </c>
      <c r="G30" s="18"/>
      <c r="H30" s="17">
        <f t="shared" si="0"/>
        <v>281</v>
      </c>
      <c r="I30" s="76">
        <f t="shared" si="1"/>
        <v>93.666666666666671</v>
      </c>
      <c r="J30" s="44">
        <v>27</v>
      </c>
    </row>
    <row r="31" spans="2:10" ht="23.25">
      <c r="B31" s="60" t="s">
        <v>75</v>
      </c>
      <c r="C31" s="33" t="s">
        <v>78</v>
      </c>
      <c r="D31" s="17">
        <v>75</v>
      </c>
      <c r="E31" s="18">
        <v>95</v>
      </c>
      <c r="F31" s="17">
        <v>94</v>
      </c>
      <c r="G31" s="18"/>
      <c r="H31" s="17">
        <f t="shared" si="0"/>
        <v>264</v>
      </c>
      <c r="I31" s="76">
        <f t="shared" si="1"/>
        <v>88</v>
      </c>
      <c r="J31" s="44">
        <v>28</v>
      </c>
    </row>
    <row r="32" spans="2:10" ht="23.25">
      <c r="B32" s="60" t="s">
        <v>34</v>
      </c>
      <c r="C32" s="16" t="s">
        <v>36</v>
      </c>
      <c r="D32" s="17">
        <v>83</v>
      </c>
      <c r="E32" s="18">
        <v>88</v>
      </c>
      <c r="F32" s="17">
        <v>91</v>
      </c>
      <c r="G32" s="18"/>
      <c r="H32" s="17">
        <f t="shared" si="0"/>
        <v>262</v>
      </c>
      <c r="I32" s="76">
        <f t="shared" si="1"/>
        <v>87.333333333333329</v>
      </c>
      <c r="J32" s="44">
        <v>29</v>
      </c>
    </row>
    <row r="33" spans="2:10" ht="23.25">
      <c r="B33" s="60" t="s">
        <v>49</v>
      </c>
      <c r="C33" s="16" t="s">
        <v>50</v>
      </c>
      <c r="D33" s="17">
        <v>90</v>
      </c>
      <c r="E33" s="18">
        <v>87</v>
      </c>
      <c r="F33" s="17">
        <v>77</v>
      </c>
      <c r="G33" s="18"/>
      <c r="H33" s="17">
        <f t="shared" si="0"/>
        <v>254</v>
      </c>
      <c r="I33" s="76">
        <f t="shared" si="1"/>
        <v>84.666666666666671</v>
      </c>
      <c r="J33" s="44">
        <v>30</v>
      </c>
    </row>
    <row r="34" spans="2:10" ht="23.25">
      <c r="B34" s="60" t="s">
        <v>54</v>
      </c>
      <c r="C34" s="16" t="s">
        <v>57</v>
      </c>
      <c r="D34" s="17">
        <v>67</v>
      </c>
      <c r="E34" s="18">
        <v>94</v>
      </c>
      <c r="F34" s="17">
        <v>82</v>
      </c>
      <c r="G34" s="18"/>
      <c r="H34" s="17">
        <f t="shared" si="0"/>
        <v>243</v>
      </c>
      <c r="I34" s="76">
        <f t="shared" si="1"/>
        <v>81</v>
      </c>
      <c r="J34" s="44">
        <v>31</v>
      </c>
    </row>
    <row r="35" spans="2:10" ht="24" thickBot="1">
      <c r="B35" s="75" t="s">
        <v>85</v>
      </c>
      <c r="C35" s="35" t="s">
        <v>87</v>
      </c>
      <c r="D35" s="24">
        <v>67</v>
      </c>
      <c r="E35" s="25">
        <v>62</v>
      </c>
      <c r="F35" s="24">
        <v>69</v>
      </c>
      <c r="G35" s="25"/>
      <c r="H35" s="24">
        <f t="shared" si="0"/>
        <v>198</v>
      </c>
      <c r="I35" s="80">
        <f t="shared" si="1"/>
        <v>66</v>
      </c>
      <c r="J35" s="69">
        <v>32</v>
      </c>
    </row>
  </sheetData>
  <mergeCells count="1">
    <mergeCell ref="B2:J2"/>
  </mergeCells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67"/>
  <sheetViews>
    <sheetView topLeftCell="A14" zoomScale="75" workbookViewId="0" xr3:uid="{85D5C41F-068E-5C55-9968-509E7C2A5619}">
      <selection activeCell="B2" sqref="B2:J43"/>
    </sheetView>
  </sheetViews>
  <sheetFormatPr defaultRowHeight="12.75"/>
  <cols>
    <col min="1" max="1" width="2.28515625" customWidth="1"/>
    <col min="2" max="2" width="55.5703125" customWidth="1"/>
    <col min="3" max="3" width="41.7109375" customWidth="1"/>
    <col min="4" max="9" width="10.28515625" customWidth="1"/>
  </cols>
  <sheetData>
    <row r="1" spans="2:10" ht="7.5" customHeight="1"/>
    <row r="2" spans="2:10" ht="65.25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</row>
    <row r="3" spans="2:10" ht="87" thickBot="1">
      <c r="B3" s="56" t="s">
        <v>1</v>
      </c>
      <c r="C3" s="2" t="s">
        <v>2</v>
      </c>
      <c r="D3" s="51" t="s">
        <v>3</v>
      </c>
      <c r="E3" s="52" t="s">
        <v>4</v>
      </c>
      <c r="F3" s="51" t="s">
        <v>5</v>
      </c>
      <c r="G3" s="52" t="s">
        <v>6</v>
      </c>
      <c r="H3" s="53" t="s">
        <v>7</v>
      </c>
      <c r="I3" s="54" t="s">
        <v>8</v>
      </c>
      <c r="J3" s="42" t="s">
        <v>11</v>
      </c>
    </row>
    <row r="4" spans="2:10" ht="23.25">
      <c r="B4" s="57" t="s">
        <v>60</v>
      </c>
      <c r="C4" s="65" t="s">
        <v>59</v>
      </c>
      <c r="D4" s="67">
        <v>213</v>
      </c>
      <c r="E4" s="68">
        <v>101</v>
      </c>
      <c r="F4" s="67">
        <v>166</v>
      </c>
      <c r="G4" s="68"/>
      <c r="H4" s="67">
        <f t="shared" ref="H4:H35" si="0">SUM(D4:G4)</f>
        <v>480</v>
      </c>
      <c r="I4" s="12">
        <f t="shared" ref="I4:I35" si="1">H4/3</f>
        <v>160</v>
      </c>
      <c r="J4" s="43">
        <v>1</v>
      </c>
    </row>
    <row r="5" spans="2:10" ht="23.25">
      <c r="B5" s="58" t="s">
        <v>13</v>
      </c>
      <c r="C5" s="16" t="s">
        <v>94</v>
      </c>
      <c r="D5" s="17">
        <v>123</v>
      </c>
      <c r="E5" s="18">
        <v>150</v>
      </c>
      <c r="F5" s="17">
        <v>135</v>
      </c>
      <c r="G5" s="18"/>
      <c r="H5" s="17">
        <f t="shared" si="0"/>
        <v>408</v>
      </c>
      <c r="I5" s="19">
        <f t="shared" si="1"/>
        <v>136</v>
      </c>
      <c r="J5" s="44">
        <v>2</v>
      </c>
    </row>
    <row r="6" spans="2:10" ht="23.25">
      <c r="B6" s="60" t="s">
        <v>80</v>
      </c>
      <c r="C6" s="16" t="s">
        <v>83</v>
      </c>
      <c r="D6" s="17">
        <v>150</v>
      </c>
      <c r="E6" s="18">
        <v>129</v>
      </c>
      <c r="F6" s="17">
        <v>127</v>
      </c>
      <c r="G6" s="18"/>
      <c r="H6" s="17">
        <f t="shared" si="0"/>
        <v>406</v>
      </c>
      <c r="I6" s="19">
        <f t="shared" si="1"/>
        <v>135.33333333333334</v>
      </c>
      <c r="J6" s="44">
        <v>3</v>
      </c>
    </row>
    <row r="7" spans="2:10" ht="23.25">
      <c r="B7" s="58" t="s">
        <v>24</v>
      </c>
      <c r="C7" s="16" t="s">
        <v>23</v>
      </c>
      <c r="D7" s="17">
        <v>152</v>
      </c>
      <c r="E7" s="18">
        <v>110</v>
      </c>
      <c r="F7" s="17">
        <v>122</v>
      </c>
      <c r="G7" s="18"/>
      <c r="H7" s="17">
        <f t="shared" si="0"/>
        <v>384</v>
      </c>
      <c r="I7" s="19">
        <f t="shared" si="1"/>
        <v>128</v>
      </c>
      <c r="J7" s="44">
        <v>4</v>
      </c>
    </row>
    <row r="8" spans="2:10" ht="23.25">
      <c r="B8" s="58" t="s">
        <v>24</v>
      </c>
      <c r="C8" s="16" t="s">
        <v>26</v>
      </c>
      <c r="D8" s="17">
        <v>130</v>
      </c>
      <c r="E8" s="18">
        <v>119</v>
      </c>
      <c r="F8" s="17">
        <v>133</v>
      </c>
      <c r="G8" s="18"/>
      <c r="H8" s="17">
        <f t="shared" si="0"/>
        <v>382</v>
      </c>
      <c r="I8" s="19">
        <f t="shared" si="1"/>
        <v>127.33333333333333</v>
      </c>
      <c r="J8" s="44">
        <v>5</v>
      </c>
    </row>
    <row r="9" spans="2:10" ht="23.25">
      <c r="B9" s="58" t="s">
        <v>65</v>
      </c>
      <c r="C9" s="16" t="s">
        <v>67</v>
      </c>
      <c r="D9" s="17">
        <v>134</v>
      </c>
      <c r="E9" s="18">
        <v>111</v>
      </c>
      <c r="F9" s="17">
        <v>135</v>
      </c>
      <c r="G9" s="18" t="s">
        <v>16</v>
      </c>
      <c r="H9" s="17">
        <f t="shared" si="0"/>
        <v>380</v>
      </c>
      <c r="I9" s="19">
        <f t="shared" si="1"/>
        <v>126.66666666666667</v>
      </c>
      <c r="J9" s="44">
        <v>6</v>
      </c>
    </row>
    <row r="10" spans="2:10" ht="23.25">
      <c r="B10" s="59" t="s">
        <v>70</v>
      </c>
      <c r="C10" s="16" t="s">
        <v>72</v>
      </c>
      <c r="D10" s="17">
        <v>128</v>
      </c>
      <c r="E10" s="18">
        <v>134</v>
      </c>
      <c r="F10" s="17">
        <v>111</v>
      </c>
      <c r="G10" s="18"/>
      <c r="H10" s="17">
        <f t="shared" si="0"/>
        <v>373</v>
      </c>
      <c r="I10" s="19">
        <f t="shared" si="1"/>
        <v>124.33333333333333</v>
      </c>
      <c r="J10" s="44">
        <v>7</v>
      </c>
    </row>
    <row r="11" spans="2:10" ht="23.25">
      <c r="B11" s="58" t="s">
        <v>44</v>
      </c>
      <c r="C11" s="16" t="s">
        <v>45</v>
      </c>
      <c r="D11" s="17">
        <v>119</v>
      </c>
      <c r="E11" s="18">
        <v>136</v>
      </c>
      <c r="F11" s="17">
        <v>117</v>
      </c>
      <c r="G11" s="18"/>
      <c r="H11" s="17">
        <f t="shared" si="0"/>
        <v>372</v>
      </c>
      <c r="I11" s="19">
        <f t="shared" si="1"/>
        <v>124</v>
      </c>
      <c r="J11" s="44">
        <v>8</v>
      </c>
    </row>
    <row r="12" spans="2:10" ht="23.25">
      <c r="B12" s="58" t="s">
        <v>60</v>
      </c>
      <c r="C12" s="16" t="s">
        <v>61</v>
      </c>
      <c r="D12" s="17">
        <v>120</v>
      </c>
      <c r="E12" s="18">
        <v>129</v>
      </c>
      <c r="F12" s="17">
        <v>119</v>
      </c>
      <c r="G12" s="18"/>
      <c r="H12" s="17">
        <f t="shared" si="0"/>
        <v>368</v>
      </c>
      <c r="I12" s="19">
        <f t="shared" si="1"/>
        <v>122.66666666666667</v>
      </c>
      <c r="J12" s="44">
        <v>9</v>
      </c>
    </row>
    <row r="13" spans="2:10" ht="23.25">
      <c r="B13" s="58" t="s">
        <v>65</v>
      </c>
      <c r="C13" s="16" t="s">
        <v>64</v>
      </c>
      <c r="D13" s="17">
        <v>94</v>
      </c>
      <c r="E13" s="18">
        <v>142</v>
      </c>
      <c r="F13" s="17">
        <v>127</v>
      </c>
      <c r="G13" s="18" t="s">
        <v>16</v>
      </c>
      <c r="H13" s="17">
        <f t="shared" si="0"/>
        <v>363</v>
      </c>
      <c r="I13" s="19">
        <f t="shared" si="1"/>
        <v>121</v>
      </c>
      <c r="J13" s="44">
        <v>10</v>
      </c>
    </row>
    <row r="14" spans="2:10" ht="23.25">
      <c r="B14" s="58" t="s">
        <v>60</v>
      </c>
      <c r="C14" s="16" t="s">
        <v>63</v>
      </c>
      <c r="D14" s="17">
        <v>135</v>
      </c>
      <c r="E14" s="18">
        <v>110</v>
      </c>
      <c r="F14" s="17">
        <v>117</v>
      </c>
      <c r="G14" s="18" t="s">
        <v>16</v>
      </c>
      <c r="H14" s="17">
        <f t="shared" si="0"/>
        <v>362</v>
      </c>
      <c r="I14" s="19">
        <f t="shared" si="1"/>
        <v>120.66666666666667</v>
      </c>
      <c r="J14" s="44">
        <v>11</v>
      </c>
    </row>
    <row r="15" spans="2:10" ht="23.25">
      <c r="B15" s="60" t="s">
        <v>75</v>
      </c>
      <c r="C15" s="33" t="s">
        <v>74</v>
      </c>
      <c r="D15" s="17">
        <v>128</v>
      </c>
      <c r="E15" s="18">
        <v>105</v>
      </c>
      <c r="F15" s="17">
        <v>129</v>
      </c>
      <c r="G15" s="18"/>
      <c r="H15" s="17">
        <f t="shared" si="0"/>
        <v>362</v>
      </c>
      <c r="I15" s="19">
        <f t="shared" si="1"/>
        <v>120.66666666666667</v>
      </c>
      <c r="J15" s="44">
        <v>12</v>
      </c>
    </row>
    <row r="16" spans="2:10" ht="23.25">
      <c r="B16" s="59" t="s">
        <v>19</v>
      </c>
      <c r="C16" s="16" t="s">
        <v>18</v>
      </c>
      <c r="D16" s="17">
        <v>129</v>
      </c>
      <c r="E16" s="18">
        <v>97</v>
      </c>
      <c r="F16" s="17">
        <v>134</v>
      </c>
      <c r="G16" s="18"/>
      <c r="H16" s="17">
        <f t="shared" si="0"/>
        <v>360</v>
      </c>
      <c r="I16" s="19">
        <f t="shared" si="1"/>
        <v>120</v>
      </c>
      <c r="J16" s="44">
        <v>13</v>
      </c>
    </row>
    <row r="17" spans="2:10" ht="23.25">
      <c r="B17" s="59" t="s">
        <v>70</v>
      </c>
      <c r="C17" s="16" t="s">
        <v>73</v>
      </c>
      <c r="D17" s="17">
        <v>107</v>
      </c>
      <c r="E17" s="18">
        <v>125</v>
      </c>
      <c r="F17" s="17">
        <v>128</v>
      </c>
      <c r="G17" s="18"/>
      <c r="H17" s="17">
        <f t="shared" si="0"/>
        <v>360</v>
      </c>
      <c r="I17" s="19">
        <f t="shared" si="1"/>
        <v>120</v>
      </c>
      <c r="J17" s="44">
        <v>14</v>
      </c>
    </row>
    <row r="18" spans="2:10" ht="23.25">
      <c r="B18" s="58" t="s">
        <v>65</v>
      </c>
      <c r="C18" s="16" t="s">
        <v>68</v>
      </c>
      <c r="D18" s="17">
        <v>127</v>
      </c>
      <c r="E18" s="18">
        <v>120</v>
      </c>
      <c r="F18" s="17">
        <v>112</v>
      </c>
      <c r="G18" s="18"/>
      <c r="H18" s="17">
        <f t="shared" si="0"/>
        <v>359</v>
      </c>
      <c r="I18" s="19">
        <f t="shared" si="1"/>
        <v>119.66666666666667</v>
      </c>
      <c r="J18" s="44">
        <v>15</v>
      </c>
    </row>
    <row r="19" spans="2:10" ht="23.25">
      <c r="B19" s="58" t="s">
        <v>65</v>
      </c>
      <c r="C19" s="16" t="s">
        <v>66</v>
      </c>
      <c r="D19" s="17">
        <v>147</v>
      </c>
      <c r="E19" s="18">
        <v>112</v>
      </c>
      <c r="F19" s="17">
        <v>98</v>
      </c>
      <c r="G19" s="18"/>
      <c r="H19" s="17">
        <f t="shared" si="0"/>
        <v>357</v>
      </c>
      <c r="I19" s="19">
        <f t="shared" si="1"/>
        <v>119</v>
      </c>
      <c r="J19" s="44">
        <v>16</v>
      </c>
    </row>
    <row r="20" spans="2:10" ht="23.25">
      <c r="B20" s="60" t="s">
        <v>34</v>
      </c>
      <c r="C20" s="16" t="s">
        <v>35</v>
      </c>
      <c r="D20" s="17">
        <v>116</v>
      </c>
      <c r="E20" s="18">
        <v>101</v>
      </c>
      <c r="F20" s="17">
        <v>139</v>
      </c>
      <c r="G20" s="18" t="s">
        <v>16</v>
      </c>
      <c r="H20" s="17">
        <f t="shared" si="0"/>
        <v>356</v>
      </c>
      <c r="I20" s="19">
        <f t="shared" si="1"/>
        <v>118.66666666666667</v>
      </c>
      <c r="J20" s="44">
        <v>17</v>
      </c>
    </row>
    <row r="21" spans="2:10" ht="23.25">
      <c r="B21" s="59" t="s">
        <v>13</v>
      </c>
      <c r="C21" s="16" t="s">
        <v>14</v>
      </c>
      <c r="D21" s="17">
        <v>108</v>
      </c>
      <c r="E21" s="18">
        <v>117</v>
      </c>
      <c r="F21" s="17">
        <v>128</v>
      </c>
      <c r="G21" s="18"/>
      <c r="H21" s="17">
        <f t="shared" si="0"/>
        <v>353</v>
      </c>
      <c r="I21" s="19">
        <f t="shared" si="1"/>
        <v>117.66666666666667</v>
      </c>
      <c r="J21" s="44">
        <v>18</v>
      </c>
    </row>
    <row r="22" spans="2:10" ht="23.25">
      <c r="B22" s="59" t="s">
        <v>19</v>
      </c>
      <c r="C22" s="16" t="s">
        <v>21</v>
      </c>
      <c r="D22" s="17">
        <v>107</v>
      </c>
      <c r="E22" s="18">
        <v>105</v>
      </c>
      <c r="F22" s="17">
        <v>136</v>
      </c>
      <c r="G22" s="18"/>
      <c r="H22" s="17">
        <f t="shared" si="0"/>
        <v>348</v>
      </c>
      <c r="I22" s="19">
        <f t="shared" si="1"/>
        <v>116</v>
      </c>
      <c r="J22" s="44">
        <v>19</v>
      </c>
    </row>
    <row r="23" spans="2:10" ht="23.25">
      <c r="B23" s="60" t="s">
        <v>85</v>
      </c>
      <c r="C23" s="16" t="s">
        <v>84</v>
      </c>
      <c r="D23" s="17">
        <v>112</v>
      </c>
      <c r="E23" s="18">
        <v>113</v>
      </c>
      <c r="F23" s="17">
        <v>120</v>
      </c>
      <c r="G23" s="18"/>
      <c r="H23" s="17">
        <f t="shared" si="0"/>
        <v>345</v>
      </c>
      <c r="I23" s="19">
        <f t="shared" si="1"/>
        <v>115</v>
      </c>
      <c r="J23" s="44">
        <v>20</v>
      </c>
    </row>
    <row r="24" spans="2:10" ht="23.25">
      <c r="B24" s="60" t="s">
        <v>19</v>
      </c>
      <c r="C24" s="33" t="s">
        <v>22</v>
      </c>
      <c r="D24" s="17">
        <v>97</v>
      </c>
      <c r="E24" s="18">
        <v>130</v>
      </c>
      <c r="F24" s="17">
        <v>111</v>
      </c>
      <c r="G24" s="18" t="s">
        <v>16</v>
      </c>
      <c r="H24" s="17">
        <f t="shared" si="0"/>
        <v>338</v>
      </c>
      <c r="I24" s="19">
        <f t="shared" si="1"/>
        <v>112.66666666666667</v>
      </c>
      <c r="J24" s="44">
        <v>21</v>
      </c>
    </row>
    <row r="25" spans="2:10" ht="23.25">
      <c r="B25" s="60" t="s">
        <v>44</v>
      </c>
      <c r="C25" s="33" t="s">
        <v>43</v>
      </c>
      <c r="D25" s="17">
        <v>116</v>
      </c>
      <c r="E25" s="18">
        <v>108</v>
      </c>
      <c r="F25" s="17">
        <v>112</v>
      </c>
      <c r="G25" s="18"/>
      <c r="H25" s="17">
        <f t="shared" si="0"/>
        <v>336</v>
      </c>
      <c r="I25" s="19">
        <f t="shared" si="1"/>
        <v>112</v>
      </c>
      <c r="J25" s="44">
        <v>22</v>
      </c>
    </row>
    <row r="26" spans="2:10" ht="23.25">
      <c r="B26" s="60" t="s">
        <v>39</v>
      </c>
      <c r="C26" s="33" t="s">
        <v>38</v>
      </c>
      <c r="D26" s="17">
        <v>105</v>
      </c>
      <c r="E26" s="18">
        <v>146</v>
      </c>
      <c r="F26" s="17">
        <v>85</v>
      </c>
      <c r="G26" s="18"/>
      <c r="H26" s="17">
        <f t="shared" si="0"/>
        <v>336</v>
      </c>
      <c r="I26" s="19">
        <f t="shared" si="1"/>
        <v>112</v>
      </c>
      <c r="J26" s="44">
        <v>23</v>
      </c>
    </row>
    <row r="27" spans="2:10" ht="23.25">
      <c r="B27" s="59" t="s">
        <v>70</v>
      </c>
      <c r="C27" s="16" t="s">
        <v>69</v>
      </c>
      <c r="D27" s="17">
        <v>85</v>
      </c>
      <c r="E27" s="18">
        <v>112</v>
      </c>
      <c r="F27" s="17">
        <v>136</v>
      </c>
      <c r="G27" s="18" t="s">
        <v>16</v>
      </c>
      <c r="H27" s="17">
        <f t="shared" si="0"/>
        <v>333</v>
      </c>
      <c r="I27" s="19">
        <f t="shared" si="1"/>
        <v>111</v>
      </c>
      <c r="J27" s="44">
        <v>24</v>
      </c>
    </row>
    <row r="28" spans="2:10" ht="23.25">
      <c r="B28" s="60" t="s">
        <v>75</v>
      </c>
      <c r="C28" s="33" t="s">
        <v>77</v>
      </c>
      <c r="D28" s="17">
        <v>107</v>
      </c>
      <c r="E28" s="18">
        <v>117</v>
      </c>
      <c r="F28" s="17">
        <v>109</v>
      </c>
      <c r="G28" s="18" t="s">
        <v>16</v>
      </c>
      <c r="H28" s="17">
        <f t="shared" si="0"/>
        <v>333</v>
      </c>
      <c r="I28" s="19">
        <f t="shared" si="1"/>
        <v>111</v>
      </c>
      <c r="J28" s="44">
        <v>25</v>
      </c>
    </row>
    <row r="29" spans="2:10" ht="23.25">
      <c r="B29" s="60" t="s">
        <v>34</v>
      </c>
      <c r="C29" s="33" t="s">
        <v>37</v>
      </c>
      <c r="D29" s="17">
        <v>109</v>
      </c>
      <c r="E29" s="18">
        <v>124</v>
      </c>
      <c r="F29" s="17">
        <v>98</v>
      </c>
      <c r="G29" s="18"/>
      <c r="H29" s="17">
        <f t="shared" si="0"/>
        <v>331</v>
      </c>
      <c r="I29" s="19">
        <f t="shared" si="1"/>
        <v>110.33333333333333</v>
      </c>
      <c r="J29" s="44">
        <v>26</v>
      </c>
    </row>
    <row r="30" spans="2:10" ht="23.25">
      <c r="B30" s="58" t="s">
        <v>60</v>
      </c>
      <c r="C30" s="16" t="s">
        <v>62</v>
      </c>
      <c r="D30" s="17">
        <v>98</v>
      </c>
      <c r="E30" s="18">
        <v>120</v>
      </c>
      <c r="F30" s="17">
        <v>112</v>
      </c>
      <c r="G30" s="18" t="s">
        <v>16</v>
      </c>
      <c r="H30" s="17">
        <f t="shared" si="0"/>
        <v>330</v>
      </c>
      <c r="I30" s="19">
        <f t="shared" si="1"/>
        <v>110</v>
      </c>
      <c r="J30" s="44">
        <v>27</v>
      </c>
    </row>
    <row r="31" spans="2:10" ht="23.25">
      <c r="B31" s="60" t="s">
        <v>29</v>
      </c>
      <c r="C31" s="16" t="s">
        <v>32</v>
      </c>
      <c r="D31" s="17">
        <v>120</v>
      </c>
      <c r="E31" s="18">
        <v>105</v>
      </c>
      <c r="F31" s="17">
        <v>103</v>
      </c>
      <c r="G31" s="18"/>
      <c r="H31" s="17">
        <f t="shared" si="0"/>
        <v>328</v>
      </c>
      <c r="I31" s="19">
        <f t="shared" si="1"/>
        <v>109.33333333333333</v>
      </c>
      <c r="J31" s="44">
        <v>28</v>
      </c>
    </row>
    <row r="32" spans="2:10" ht="23.25">
      <c r="B32" s="60" t="s">
        <v>75</v>
      </c>
      <c r="C32" s="33" t="s">
        <v>76</v>
      </c>
      <c r="D32" s="17">
        <v>100</v>
      </c>
      <c r="E32" s="18">
        <v>107</v>
      </c>
      <c r="F32" s="17">
        <v>114</v>
      </c>
      <c r="G32" s="18" t="s">
        <v>16</v>
      </c>
      <c r="H32" s="17">
        <f t="shared" si="0"/>
        <v>321</v>
      </c>
      <c r="I32" s="19">
        <f t="shared" si="1"/>
        <v>107</v>
      </c>
      <c r="J32" s="44">
        <v>29</v>
      </c>
    </row>
    <row r="33" spans="2:10" ht="23.25">
      <c r="B33" s="60" t="s">
        <v>85</v>
      </c>
      <c r="C33" s="16" t="s">
        <v>86</v>
      </c>
      <c r="D33" s="17">
        <v>90</v>
      </c>
      <c r="E33" s="18">
        <v>94</v>
      </c>
      <c r="F33" s="17">
        <v>133</v>
      </c>
      <c r="G33" s="18" t="s">
        <v>16</v>
      </c>
      <c r="H33" s="17">
        <f t="shared" si="0"/>
        <v>317</v>
      </c>
      <c r="I33" s="19">
        <f t="shared" si="1"/>
        <v>105.66666666666667</v>
      </c>
      <c r="J33" s="44">
        <v>30</v>
      </c>
    </row>
    <row r="34" spans="2:10" ht="23.25">
      <c r="B34" s="60" t="s">
        <v>90</v>
      </c>
      <c r="C34" s="16" t="s">
        <v>89</v>
      </c>
      <c r="D34" s="17">
        <v>91</v>
      </c>
      <c r="E34" s="18">
        <v>86</v>
      </c>
      <c r="F34" s="17">
        <v>135</v>
      </c>
      <c r="G34" s="18"/>
      <c r="H34" s="17">
        <f t="shared" si="0"/>
        <v>312</v>
      </c>
      <c r="I34" s="19">
        <f t="shared" si="1"/>
        <v>104</v>
      </c>
      <c r="J34" s="44">
        <v>31</v>
      </c>
    </row>
    <row r="35" spans="2:10" ht="23.25">
      <c r="B35" s="60" t="s">
        <v>39</v>
      </c>
      <c r="C35" s="16" t="s">
        <v>42</v>
      </c>
      <c r="D35" s="17">
        <v>124</v>
      </c>
      <c r="E35" s="18">
        <v>87</v>
      </c>
      <c r="F35" s="17">
        <v>96</v>
      </c>
      <c r="G35" s="18"/>
      <c r="H35" s="17">
        <f t="shared" si="0"/>
        <v>307</v>
      </c>
      <c r="I35" s="19">
        <f t="shared" si="1"/>
        <v>102.33333333333333</v>
      </c>
      <c r="J35" s="44">
        <v>32</v>
      </c>
    </row>
    <row r="36" spans="2:10" ht="23.25">
      <c r="B36" s="60" t="s">
        <v>13</v>
      </c>
      <c r="C36" s="16" t="s">
        <v>17</v>
      </c>
      <c r="D36" s="17">
        <v>110</v>
      </c>
      <c r="E36" s="18">
        <v>94</v>
      </c>
      <c r="F36" s="17">
        <v>103</v>
      </c>
      <c r="G36" s="18" t="s">
        <v>16</v>
      </c>
      <c r="H36" s="17">
        <f t="shared" ref="H36:H67" si="2">SUM(D36:G36)</f>
        <v>307</v>
      </c>
      <c r="I36" s="19">
        <f t="shared" ref="I36:I67" si="3">H36/3</f>
        <v>102.33333333333333</v>
      </c>
      <c r="J36" s="44">
        <v>33</v>
      </c>
    </row>
    <row r="37" spans="2:10" ht="23.25">
      <c r="B37" s="60" t="s">
        <v>54</v>
      </c>
      <c r="C37" s="16" t="s">
        <v>53</v>
      </c>
      <c r="D37" s="17">
        <v>90</v>
      </c>
      <c r="E37" s="18">
        <v>119</v>
      </c>
      <c r="F37" s="17">
        <v>91</v>
      </c>
      <c r="G37" s="18"/>
      <c r="H37" s="17">
        <f t="shared" si="2"/>
        <v>300</v>
      </c>
      <c r="I37" s="19">
        <f t="shared" si="3"/>
        <v>100</v>
      </c>
      <c r="J37" s="44">
        <v>34</v>
      </c>
    </row>
    <row r="38" spans="2:10" ht="23.25">
      <c r="B38" s="60" t="s">
        <v>80</v>
      </c>
      <c r="C38" s="16" t="s">
        <v>81</v>
      </c>
      <c r="D38" s="17">
        <v>83</v>
      </c>
      <c r="E38" s="18">
        <v>97</v>
      </c>
      <c r="F38" s="17">
        <v>118</v>
      </c>
      <c r="G38" s="18"/>
      <c r="H38" s="17">
        <f t="shared" si="2"/>
        <v>298</v>
      </c>
      <c r="I38" s="19">
        <f t="shared" si="3"/>
        <v>99.333333333333329</v>
      </c>
      <c r="J38" s="44">
        <v>35</v>
      </c>
    </row>
    <row r="39" spans="2:10" ht="23.25">
      <c r="B39" s="60" t="s">
        <v>29</v>
      </c>
      <c r="C39" s="16" t="s">
        <v>28</v>
      </c>
      <c r="D39" s="17">
        <v>125</v>
      </c>
      <c r="E39" s="18">
        <v>87</v>
      </c>
      <c r="F39" s="17">
        <v>84</v>
      </c>
      <c r="G39" s="18" t="s">
        <v>16</v>
      </c>
      <c r="H39" s="17">
        <f t="shared" si="2"/>
        <v>296</v>
      </c>
      <c r="I39" s="19">
        <f t="shared" si="3"/>
        <v>98.666666666666671</v>
      </c>
      <c r="J39" s="44">
        <v>36</v>
      </c>
    </row>
    <row r="40" spans="2:10" ht="23.25">
      <c r="B40" s="60" t="s">
        <v>29</v>
      </c>
      <c r="C40" s="16" t="s">
        <v>31</v>
      </c>
      <c r="D40" s="17">
        <v>89</v>
      </c>
      <c r="E40" s="18">
        <v>101</v>
      </c>
      <c r="F40" s="17">
        <v>105</v>
      </c>
      <c r="G40" s="18"/>
      <c r="H40" s="17">
        <f t="shared" si="2"/>
        <v>295</v>
      </c>
      <c r="I40" s="19">
        <f t="shared" si="3"/>
        <v>98.333333333333329</v>
      </c>
      <c r="J40" s="44">
        <v>37</v>
      </c>
    </row>
    <row r="41" spans="2:10" ht="23.25">
      <c r="B41" s="60" t="s">
        <v>90</v>
      </c>
      <c r="C41" s="16" t="s">
        <v>93</v>
      </c>
      <c r="D41" s="17">
        <v>87</v>
      </c>
      <c r="E41" s="18">
        <v>93</v>
      </c>
      <c r="F41" s="17">
        <v>115</v>
      </c>
      <c r="G41" s="18"/>
      <c r="H41" s="17">
        <f t="shared" si="2"/>
        <v>295</v>
      </c>
      <c r="I41" s="19">
        <f t="shared" si="3"/>
        <v>98.333333333333329</v>
      </c>
      <c r="J41" s="44">
        <v>38</v>
      </c>
    </row>
    <row r="42" spans="2:10" ht="23.25">
      <c r="B42" s="60" t="s">
        <v>13</v>
      </c>
      <c r="C42" s="33" t="s">
        <v>15</v>
      </c>
      <c r="D42" s="17">
        <v>102</v>
      </c>
      <c r="E42" s="18">
        <v>110</v>
      </c>
      <c r="F42" s="17">
        <v>82</v>
      </c>
      <c r="G42" s="18" t="s">
        <v>16</v>
      </c>
      <c r="H42" s="17">
        <f t="shared" si="2"/>
        <v>294</v>
      </c>
      <c r="I42" s="19">
        <f t="shared" si="3"/>
        <v>98</v>
      </c>
      <c r="J42" s="44">
        <v>39</v>
      </c>
    </row>
    <row r="43" spans="2:10" ht="24" thickBot="1">
      <c r="B43" s="75" t="s">
        <v>44</v>
      </c>
      <c r="C43" s="38" t="s">
        <v>46</v>
      </c>
      <c r="D43" s="24">
        <v>133</v>
      </c>
      <c r="E43" s="25">
        <v>84</v>
      </c>
      <c r="F43" s="24">
        <v>71</v>
      </c>
      <c r="G43" s="25" t="s">
        <v>16</v>
      </c>
      <c r="H43" s="24">
        <f t="shared" si="2"/>
        <v>288</v>
      </c>
      <c r="I43" s="26">
        <f t="shared" si="3"/>
        <v>96</v>
      </c>
      <c r="J43" s="44">
        <v>40</v>
      </c>
    </row>
    <row r="44" spans="2:10" ht="23.25">
      <c r="B44" s="73" t="s">
        <v>24</v>
      </c>
      <c r="C44" s="65" t="s">
        <v>25</v>
      </c>
      <c r="D44" s="67">
        <v>94</v>
      </c>
      <c r="E44" s="68">
        <v>114</v>
      </c>
      <c r="F44" s="67">
        <v>75</v>
      </c>
      <c r="G44" s="68" t="s">
        <v>16</v>
      </c>
      <c r="H44" s="67">
        <f t="shared" si="2"/>
        <v>283</v>
      </c>
      <c r="I44" s="70">
        <f t="shared" si="3"/>
        <v>94.333333333333329</v>
      </c>
      <c r="J44" s="44">
        <v>41</v>
      </c>
    </row>
    <row r="45" spans="2:10" ht="23.25">
      <c r="B45" s="60" t="s">
        <v>80</v>
      </c>
      <c r="C45" s="16" t="s">
        <v>79</v>
      </c>
      <c r="D45" s="17">
        <v>99</v>
      </c>
      <c r="E45" s="18">
        <v>84</v>
      </c>
      <c r="F45" s="17">
        <v>100</v>
      </c>
      <c r="G45" s="18" t="s">
        <v>16</v>
      </c>
      <c r="H45" s="17">
        <f t="shared" si="2"/>
        <v>283</v>
      </c>
      <c r="I45" s="19">
        <f t="shared" si="3"/>
        <v>94.333333333333329</v>
      </c>
      <c r="J45" s="44">
        <v>42</v>
      </c>
    </row>
    <row r="46" spans="2:10" ht="23.25">
      <c r="B46" s="60" t="s">
        <v>49</v>
      </c>
      <c r="C46" s="16" t="s">
        <v>48</v>
      </c>
      <c r="D46" s="17">
        <v>82</v>
      </c>
      <c r="E46" s="18">
        <v>108</v>
      </c>
      <c r="F46" s="17">
        <v>91</v>
      </c>
      <c r="G46" s="18"/>
      <c r="H46" s="17">
        <f t="shared" si="2"/>
        <v>281</v>
      </c>
      <c r="I46" s="19">
        <f t="shared" si="3"/>
        <v>93.666666666666671</v>
      </c>
      <c r="J46" s="44">
        <v>43</v>
      </c>
    </row>
    <row r="47" spans="2:10" ht="23.25">
      <c r="B47" s="60" t="s">
        <v>49</v>
      </c>
      <c r="C47" s="16" t="s">
        <v>52</v>
      </c>
      <c r="D47" s="17">
        <v>83</v>
      </c>
      <c r="E47" s="18">
        <v>88</v>
      </c>
      <c r="F47" s="17">
        <v>104</v>
      </c>
      <c r="G47" s="18" t="s">
        <v>16</v>
      </c>
      <c r="H47" s="17">
        <f t="shared" si="2"/>
        <v>275</v>
      </c>
      <c r="I47" s="19">
        <f t="shared" si="3"/>
        <v>91.666666666666671</v>
      </c>
      <c r="J47" s="44">
        <v>44</v>
      </c>
    </row>
    <row r="48" spans="2:10" ht="23.25">
      <c r="B48" s="60" t="s">
        <v>54</v>
      </c>
      <c r="C48" s="16" t="s">
        <v>56</v>
      </c>
      <c r="D48" s="17">
        <v>78</v>
      </c>
      <c r="E48" s="18">
        <v>94</v>
      </c>
      <c r="F48" s="17">
        <v>103</v>
      </c>
      <c r="G48" s="18" t="s">
        <v>16</v>
      </c>
      <c r="H48" s="17">
        <f t="shared" si="2"/>
        <v>275</v>
      </c>
      <c r="I48" s="19">
        <f t="shared" si="3"/>
        <v>91.666666666666671</v>
      </c>
      <c r="J48" s="44">
        <v>45</v>
      </c>
    </row>
    <row r="49" spans="2:10" ht="23.25">
      <c r="B49" s="60" t="s">
        <v>80</v>
      </c>
      <c r="C49" s="16" t="s">
        <v>82</v>
      </c>
      <c r="D49" s="17">
        <v>102</v>
      </c>
      <c r="E49" s="18">
        <v>98</v>
      </c>
      <c r="F49" s="17">
        <v>71</v>
      </c>
      <c r="G49" s="18" t="s">
        <v>16</v>
      </c>
      <c r="H49" s="17">
        <f t="shared" si="2"/>
        <v>271</v>
      </c>
      <c r="I49" s="19">
        <f t="shared" si="3"/>
        <v>90.333333333333329</v>
      </c>
      <c r="J49" s="44">
        <v>46</v>
      </c>
    </row>
    <row r="50" spans="2:10" ht="23.25">
      <c r="B50" s="60" t="s">
        <v>85</v>
      </c>
      <c r="C50" s="66" t="s">
        <v>88</v>
      </c>
      <c r="D50" s="17">
        <v>82</v>
      </c>
      <c r="E50" s="18">
        <v>85</v>
      </c>
      <c r="F50" s="17">
        <v>100</v>
      </c>
      <c r="G50" s="18" t="s">
        <v>16</v>
      </c>
      <c r="H50" s="17">
        <f t="shared" si="2"/>
        <v>267</v>
      </c>
      <c r="I50" s="19">
        <f t="shared" si="3"/>
        <v>89</v>
      </c>
      <c r="J50" s="44">
        <v>47</v>
      </c>
    </row>
    <row r="51" spans="2:10" ht="23.25">
      <c r="B51" s="60" t="s">
        <v>75</v>
      </c>
      <c r="C51" s="33" t="s">
        <v>78</v>
      </c>
      <c r="D51" s="17">
        <v>75</v>
      </c>
      <c r="E51" s="18">
        <v>95</v>
      </c>
      <c r="F51" s="17">
        <v>94</v>
      </c>
      <c r="G51" s="18"/>
      <c r="H51" s="17">
        <f t="shared" si="2"/>
        <v>264</v>
      </c>
      <c r="I51" s="19">
        <f t="shared" si="3"/>
        <v>88</v>
      </c>
      <c r="J51" s="44">
        <v>48</v>
      </c>
    </row>
    <row r="52" spans="2:10" ht="23.25">
      <c r="B52" s="60" t="s">
        <v>34</v>
      </c>
      <c r="C52" s="16" t="s">
        <v>36</v>
      </c>
      <c r="D52" s="17">
        <v>83</v>
      </c>
      <c r="E52" s="18">
        <v>88</v>
      </c>
      <c r="F52" s="17">
        <v>91</v>
      </c>
      <c r="G52" s="18"/>
      <c r="H52" s="17">
        <f t="shared" si="2"/>
        <v>262</v>
      </c>
      <c r="I52" s="19">
        <f t="shared" si="3"/>
        <v>87.333333333333329</v>
      </c>
      <c r="J52" s="44">
        <v>49</v>
      </c>
    </row>
    <row r="53" spans="2:10" ht="23.25">
      <c r="B53" s="60" t="s">
        <v>49</v>
      </c>
      <c r="C53" s="16" t="s">
        <v>50</v>
      </c>
      <c r="D53" s="17">
        <v>90</v>
      </c>
      <c r="E53" s="18">
        <v>87</v>
      </c>
      <c r="F53" s="17">
        <v>77</v>
      </c>
      <c r="G53" s="18"/>
      <c r="H53" s="17">
        <f t="shared" si="2"/>
        <v>254</v>
      </c>
      <c r="I53" s="19">
        <f t="shared" si="3"/>
        <v>84.666666666666671</v>
      </c>
      <c r="J53" s="44">
        <v>50</v>
      </c>
    </row>
    <row r="54" spans="2:10" ht="23.25">
      <c r="B54" s="60" t="s">
        <v>49</v>
      </c>
      <c r="C54" s="16" t="s">
        <v>51</v>
      </c>
      <c r="D54" s="17">
        <v>66</v>
      </c>
      <c r="E54" s="18">
        <v>100</v>
      </c>
      <c r="F54" s="17">
        <v>83</v>
      </c>
      <c r="G54" s="18" t="s">
        <v>16</v>
      </c>
      <c r="H54" s="17">
        <f t="shared" si="2"/>
        <v>249</v>
      </c>
      <c r="I54" s="19">
        <f t="shared" si="3"/>
        <v>83</v>
      </c>
      <c r="J54" s="44">
        <v>51</v>
      </c>
    </row>
    <row r="55" spans="2:10" ht="23.25">
      <c r="B55" s="60" t="s">
        <v>90</v>
      </c>
      <c r="C55" s="16" t="s">
        <v>92</v>
      </c>
      <c r="D55" s="17">
        <v>72</v>
      </c>
      <c r="E55" s="18">
        <v>94</v>
      </c>
      <c r="F55" s="17">
        <v>82</v>
      </c>
      <c r="G55" s="18" t="s">
        <v>16</v>
      </c>
      <c r="H55" s="17">
        <f t="shared" si="2"/>
        <v>248</v>
      </c>
      <c r="I55" s="19">
        <f t="shared" si="3"/>
        <v>82.666666666666671</v>
      </c>
      <c r="J55" s="44">
        <v>52</v>
      </c>
    </row>
    <row r="56" spans="2:10" ht="23.25">
      <c r="B56" s="60" t="s">
        <v>54</v>
      </c>
      <c r="C56" s="16" t="s">
        <v>57</v>
      </c>
      <c r="D56" s="17">
        <v>67</v>
      </c>
      <c r="E56" s="18">
        <v>94</v>
      </c>
      <c r="F56" s="17">
        <v>82</v>
      </c>
      <c r="G56" s="18"/>
      <c r="H56" s="17">
        <f t="shared" si="2"/>
        <v>243</v>
      </c>
      <c r="I56" s="19">
        <f t="shared" si="3"/>
        <v>81</v>
      </c>
      <c r="J56" s="44">
        <v>53</v>
      </c>
    </row>
    <row r="57" spans="2:10" ht="23.25">
      <c r="B57" s="60" t="s">
        <v>29</v>
      </c>
      <c r="C57" s="16" t="s">
        <v>30</v>
      </c>
      <c r="D57" s="17">
        <v>46</v>
      </c>
      <c r="E57" s="18">
        <v>79</v>
      </c>
      <c r="F57" s="17">
        <v>114</v>
      </c>
      <c r="G57" s="18" t="s">
        <v>16</v>
      </c>
      <c r="H57" s="17">
        <f t="shared" si="2"/>
        <v>239</v>
      </c>
      <c r="I57" s="19">
        <f t="shared" si="3"/>
        <v>79.666666666666671</v>
      </c>
      <c r="J57" s="44">
        <v>54</v>
      </c>
    </row>
    <row r="58" spans="2:10" ht="23.25">
      <c r="B58" s="60" t="s">
        <v>70</v>
      </c>
      <c r="C58" s="16" t="s">
        <v>71</v>
      </c>
      <c r="D58" s="17">
        <v>81</v>
      </c>
      <c r="E58" s="18">
        <v>76</v>
      </c>
      <c r="F58" s="17">
        <v>77</v>
      </c>
      <c r="G58" s="18" t="s">
        <v>16</v>
      </c>
      <c r="H58" s="17">
        <f t="shared" si="2"/>
        <v>234</v>
      </c>
      <c r="I58" s="19">
        <f t="shared" si="3"/>
        <v>78</v>
      </c>
      <c r="J58" s="44">
        <v>55</v>
      </c>
    </row>
    <row r="59" spans="2:10" ht="23.25">
      <c r="B59" s="60" t="s">
        <v>39</v>
      </c>
      <c r="C59" s="40" t="s">
        <v>40</v>
      </c>
      <c r="D59" s="17">
        <v>81</v>
      </c>
      <c r="E59" s="18">
        <v>72</v>
      </c>
      <c r="F59" s="17">
        <v>79</v>
      </c>
      <c r="G59" s="18" t="s">
        <v>16</v>
      </c>
      <c r="H59" s="17">
        <f t="shared" si="2"/>
        <v>232</v>
      </c>
      <c r="I59" s="19">
        <f t="shared" si="3"/>
        <v>77.333333333333329</v>
      </c>
      <c r="J59" s="44">
        <v>56</v>
      </c>
    </row>
    <row r="60" spans="2:10" ht="23.25">
      <c r="B60" s="60" t="s">
        <v>19</v>
      </c>
      <c r="C60" s="16" t="s">
        <v>20</v>
      </c>
      <c r="D60" s="17">
        <v>79</v>
      </c>
      <c r="E60" s="18">
        <v>75</v>
      </c>
      <c r="F60" s="17">
        <v>69</v>
      </c>
      <c r="G60" s="18" t="s">
        <v>16</v>
      </c>
      <c r="H60" s="17">
        <f t="shared" si="2"/>
        <v>223</v>
      </c>
      <c r="I60" s="19">
        <f t="shared" si="3"/>
        <v>74.333333333333329</v>
      </c>
      <c r="J60" s="44">
        <v>57</v>
      </c>
    </row>
    <row r="61" spans="2:10" ht="23.25">
      <c r="B61" s="60" t="s">
        <v>90</v>
      </c>
      <c r="C61" s="16" t="s">
        <v>91</v>
      </c>
      <c r="D61" s="17">
        <v>82</v>
      </c>
      <c r="E61" s="18">
        <v>87</v>
      </c>
      <c r="F61" s="17">
        <v>53</v>
      </c>
      <c r="G61" s="18" t="s">
        <v>16</v>
      </c>
      <c r="H61" s="17">
        <f t="shared" si="2"/>
        <v>222</v>
      </c>
      <c r="I61" s="19">
        <f t="shared" si="3"/>
        <v>74</v>
      </c>
      <c r="J61" s="44">
        <v>58</v>
      </c>
    </row>
    <row r="62" spans="2:10" ht="23.25">
      <c r="B62" s="60" t="s">
        <v>24</v>
      </c>
      <c r="C62" s="16" t="s">
        <v>27</v>
      </c>
      <c r="D62" s="17">
        <v>48</v>
      </c>
      <c r="E62" s="18">
        <v>78</v>
      </c>
      <c r="F62" s="17">
        <v>89</v>
      </c>
      <c r="G62" s="18" t="s">
        <v>16</v>
      </c>
      <c r="H62" s="17">
        <f t="shared" si="2"/>
        <v>215</v>
      </c>
      <c r="I62" s="19">
        <f t="shared" si="3"/>
        <v>71.666666666666671</v>
      </c>
      <c r="J62" s="44">
        <v>59</v>
      </c>
    </row>
    <row r="63" spans="2:10" ht="23.25">
      <c r="B63" s="60" t="s">
        <v>39</v>
      </c>
      <c r="C63" s="16" t="s">
        <v>41</v>
      </c>
      <c r="D63" s="17">
        <v>69</v>
      </c>
      <c r="E63" s="18">
        <v>57</v>
      </c>
      <c r="F63" s="17">
        <v>84</v>
      </c>
      <c r="G63" s="18" t="s">
        <v>16</v>
      </c>
      <c r="H63" s="17">
        <f t="shared" si="2"/>
        <v>210</v>
      </c>
      <c r="I63" s="19">
        <f t="shared" si="3"/>
        <v>70</v>
      </c>
      <c r="J63" s="44">
        <v>60</v>
      </c>
    </row>
    <row r="64" spans="2:10" ht="23.25">
      <c r="B64" s="60" t="s">
        <v>54</v>
      </c>
      <c r="C64" s="16" t="s">
        <v>55</v>
      </c>
      <c r="D64" s="17">
        <v>35</v>
      </c>
      <c r="E64" s="18">
        <v>82</v>
      </c>
      <c r="F64" s="17">
        <v>87</v>
      </c>
      <c r="G64" s="18" t="s">
        <v>16</v>
      </c>
      <c r="H64" s="17">
        <f t="shared" si="2"/>
        <v>204</v>
      </c>
      <c r="I64" s="19">
        <f t="shared" si="3"/>
        <v>68</v>
      </c>
      <c r="J64" s="44">
        <v>61</v>
      </c>
    </row>
    <row r="65" spans="2:10" ht="23.25">
      <c r="B65" s="60" t="s">
        <v>85</v>
      </c>
      <c r="C65" s="33" t="s">
        <v>87</v>
      </c>
      <c r="D65" s="17">
        <v>67</v>
      </c>
      <c r="E65" s="18">
        <v>62</v>
      </c>
      <c r="F65" s="17">
        <v>69</v>
      </c>
      <c r="G65" s="18"/>
      <c r="H65" s="17">
        <f t="shared" si="2"/>
        <v>198</v>
      </c>
      <c r="I65" s="19">
        <f t="shared" si="3"/>
        <v>66</v>
      </c>
      <c r="J65" s="44">
        <v>62</v>
      </c>
    </row>
    <row r="66" spans="2:10" ht="23.25">
      <c r="B66" s="60" t="s">
        <v>34</v>
      </c>
      <c r="C66" s="16" t="s">
        <v>33</v>
      </c>
      <c r="D66" s="17">
        <v>60</v>
      </c>
      <c r="E66" s="18">
        <v>64</v>
      </c>
      <c r="F66" s="17">
        <v>53</v>
      </c>
      <c r="G66" s="18" t="s">
        <v>16</v>
      </c>
      <c r="H66" s="17">
        <f t="shared" si="2"/>
        <v>177</v>
      </c>
      <c r="I66" s="19">
        <f t="shared" si="3"/>
        <v>59</v>
      </c>
      <c r="J66" s="44">
        <v>63</v>
      </c>
    </row>
    <row r="67" spans="2:10" ht="24" thickBot="1">
      <c r="B67" s="75" t="s">
        <v>44</v>
      </c>
      <c r="C67" s="23" t="s">
        <v>47</v>
      </c>
      <c r="D67" s="24">
        <v>75</v>
      </c>
      <c r="E67" s="25"/>
      <c r="F67" s="24"/>
      <c r="G67" s="25" t="s">
        <v>16</v>
      </c>
      <c r="H67" s="24">
        <f t="shared" si="2"/>
        <v>75</v>
      </c>
      <c r="I67" s="26">
        <f t="shared" si="3"/>
        <v>25</v>
      </c>
      <c r="J67" s="69">
        <v>64</v>
      </c>
    </row>
  </sheetData>
  <mergeCells count="1">
    <mergeCell ref="B2:J2"/>
  </mergeCells>
  <phoneticPr fontId="6" type="noConversion"/>
  <pageMargins left="0" right="0" top="0" bottom="0" header="0" footer="0"/>
  <pageSetup paperSize="9" scale="85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51"/>
  <sheetViews>
    <sheetView zoomScale="75" workbookViewId="0" xr3:uid="{44B22561-5205-5C8A-B808-2C70100D228F}">
      <selection activeCell="O23" sqref="O23"/>
    </sheetView>
  </sheetViews>
  <sheetFormatPr defaultRowHeight="12.75"/>
  <cols>
    <col min="1" max="1" width="3" customWidth="1"/>
    <col min="2" max="2" width="55.5703125" customWidth="1"/>
    <col min="3" max="3" width="41.7109375" customWidth="1"/>
    <col min="4" max="10" width="10.28515625" customWidth="1"/>
    <col min="11" max="11" width="12.28515625" customWidth="1"/>
    <col min="12" max="12" width="7.5703125" customWidth="1"/>
  </cols>
  <sheetData>
    <row r="2" spans="2:12" ht="74.25" customHeight="1" thickBot="1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12" ht="93" thickBot="1">
      <c r="B3" s="1" t="s">
        <v>1</v>
      </c>
      <c r="C3" s="2" t="s">
        <v>2</v>
      </c>
      <c r="D3" s="3" t="s">
        <v>3</v>
      </c>
      <c r="E3" s="4" t="s">
        <v>4</v>
      </c>
      <c r="F3" s="3" t="s">
        <v>5</v>
      </c>
      <c r="G3" s="4" t="s">
        <v>6</v>
      </c>
      <c r="H3" s="5" t="s">
        <v>7</v>
      </c>
      <c r="I3" s="6" t="s">
        <v>8</v>
      </c>
      <c r="J3" s="5" t="s">
        <v>9</v>
      </c>
      <c r="K3" s="7" t="s">
        <v>10</v>
      </c>
      <c r="L3" s="4" t="s">
        <v>11</v>
      </c>
    </row>
    <row r="4" spans="2:12" ht="23.25">
      <c r="B4" s="22"/>
      <c r="C4" s="9" t="s">
        <v>95</v>
      </c>
      <c r="D4" s="10">
        <v>127</v>
      </c>
      <c r="E4" s="11">
        <v>91</v>
      </c>
      <c r="F4" s="10">
        <v>98</v>
      </c>
      <c r="G4" s="11" t="s">
        <v>16</v>
      </c>
      <c r="H4" s="10">
        <f t="shared" ref="H4:H51" si="0">SUM(D4:G4)</f>
        <v>316</v>
      </c>
      <c r="I4" s="12">
        <f t="shared" ref="I4:I51" si="1">H4/3</f>
        <v>105.33333333333333</v>
      </c>
      <c r="J4" s="13">
        <f>SUM(H4:H7)</f>
        <v>1433</v>
      </c>
      <c r="K4" s="14">
        <f>J4/12</f>
        <v>119.41666666666667</v>
      </c>
      <c r="L4" s="98">
        <v>1</v>
      </c>
    </row>
    <row r="5" spans="2:12" ht="23.25">
      <c r="B5" s="15" t="s">
        <v>96</v>
      </c>
      <c r="C5" s="40" t="s">
        <v>97</v>
      </c>
      <c r="D5" s="17">
        <v>144</v>
      </c>
      <c r="E5" s="18">
        <v>131</v>
      </c>
      <c r="F5" s="17">
        <v>103</v>
      </c>
      <c r="G5" s="18"/>
      <c r="H5" s="17">
        <f t="shared" si="0"/>
        <v>378</v>
      </c>
      <c r="I5" s="19">
        <f t="shared" si="1"/>
        <v>126</v>
      </c>
      <c r="J5" s="20">
        <f t="shared" ref="J5:K7" si="2">J4</f>
        <v>1433</v>
      </c>
      <c r="K5" s="21">
        <f t="shared" si="2"/>
        <v>119.41666666666667</v>
      </c>
      <c r="L5" s="99"/>
    </row>
    <row r="6" spans="2:12" ht="23.25">
      <c r="B6" s="22"/>
      <c r="C6" s="16" t="s">
        <v>98</v>
      </c>
      <c r="D6" s="17">
        <v>123</v>
      </c>
      <c r="E6" s="18">
        <v>126</v>
      </c>
      <c r="F6" s="17">
        <v>124</v>
      </c>
      <c r="G6" s="18"/>
      <c r="H6" s="17">
        <f t="shared" si="0"/>
        <v>373</v>
      </c>
      <c r="I6" s="19">
        <f t="shared" si="1"/>
        <v>124.33333333333333</v>
      </c>
      <c r="J6" s="20">
        <f t="shared" si="2"/>
        <v>1433</v>
      </c>
      <c r="K6" s="21">
        <f t="shared" si="2"/>
        <v>119.41666666666667</v>
      </c>
      <c r="L6" s="99"/>
    </row>
    <row r="7" spans="2:12" ht="24" thickBot="1">
      <c r="B7" s="22"/>
      <c r="C7" s="23" t="s">
        <v>99</v>
      </c>
      <c r="D7" s="24">
        <v>119</v>
      </c>
      <c r="E7" s="25">
        <v>123</v>
      </c>
      <c r="F7" s="24">
        <v>124</v>
      </c>
      <c r="G7" s="25" t="s">
        <v>16</v>
      </c>
      <c r="H7" s="24">
        <f t="shared" si="0"/>
        <v>366</v>
      </c>
      <c r="I7" s="26">
        <f t="shared" si="1"/>
        <v>122</v>
      </c>
      <c r="J7" s="27">
        <f t="shared" si="2"/>
        <v>1433</v>
      </c>
      <c r="K7" s="28">
        <f t="shared" si="2"/>
        <v>119.41666666666667</v>
      </c>
      <c r="L7" s="100"/>
    </row>
    <row r="8" spans="2:12" ht="23.25">
      <c r="B8" s="29"/>
      <c r="C8" s="32" t="s">
        <v>100</v>
      </c>
      <c r="D8" s="10">
        <v>169</v>
      </c>
      <c r="E8" s="11">
        <v>161</v>
      </c>
      <c r="F8" s="10">
        <v>154</v>
      </c>
      <c r="G8" s="11"/>
      <c r="H8" s="10">
        <f t="shared" si="0"/>
        <v>484</v>
      </c>
      <c r="I8" s="12">
        <f t="shared" si="1"/>
        <v>161.33333333333334</v>
      </c>
      <c r="J8" s="13">
        <f>SUM(H8:H11)</f>
        <v>1431</v>
      </c>
      <c r="K8" s="14">
        <f>J8/12</f>
        <v>119.25</v>
      </c>
      <c r="L8" s="98">
        <v>2</v>
      </c>
    </row>
    <row r="9" spans="2:12" ht="23.25">
      <c r="B9" s="15" t="s">
        <v>101</v>
      </c>
      <c r="C9" s="33" t="s">
        <v>102</v>
      </c>
      <c r="D9" s="17">
        <v>133</v>
      </c>
      <c r="E9" s="18">
        <v>127</v>
      </c>
      <c r="F9" s="17">
        <v>154</v>
      </c>
      <c r="G9" s="18"/>
      <c r="H9" s="17">
        <f t="shared" si="0"/>
        <v>414</v>
      </c>
      <c r="I9" s="19">
        <f t="shared" si="1"/>
        <v>138</v>
      </c>
      <c r="J9" s="20">
        <f t="shared" ref="J9:K11" si="3">J8</f>
        <v>1431</v>
      </c>
      <c r="K9" s="21">
        <f t="shared" si="3"/>
        <v>119.25</v>
      </c>
      <c r="L9" s="99"/>
    </row>
    <row r="10" spans="2:12" ht="23.25">
      <c r="B10" s="30"/>
      <c r="C10" s="33" t="s">
        <v>103</v>
      </c>
      <c r="D10" s="17">
        <v>56</v>
      </c>
      <c r="E10" s="18">
        <v>95</v>
      </c>
      <c r="F10" s="17">
        <v>79</v>
      </c>
      <c r="G10" s="18" t="s">
        <v>16</v>
      </c>
      <c r="H10" s="17">
        <f t="shared" si="0"/>
        <v>230</v>
      </c>
      <c r="I10" s="19">
        <f t="shared" si="1"/>
        <v>76.666666666666671</v>
      </c>
      <c r="J10" s="20">
        <f t="shared" si="3"/>
        <v>1431</v>
      </c>
      <c r="K10" s="21">
        <f t="shared" si="3"/>
        <v>119.25</v>
      </c>
      <c r="L10" s="99"/>
    </row>
    <row r="11" spans="2:12" ht="24" thickBot="1">
      <c r="B11" s="31"/>
      <c r="C11" s="35" t="s">
        <v>104</v>
      </c>
      <c r="D11" s="24">
        <v>97</v>
      </c>
      <c r="E11" s="25">
        <v>111</v>
      </c>
      <c r="F11" s="24">
        <v>95</v>
      </c>
      <c r="G11" s="25" t="s">
        <v>16</v>
      </c>
      <c r="H11" s="24">
        <f t="shared" si="0"/>
        <v>303</v>
      </c>
      <c r="I11" s="26">
        <f t="shared" si="1"/>
        <v>101</v>
      </c>
      <c r="J11" s="27">
        <f t="shared" si="3"/>
        <v>1431</v>
      </c>
      <c r="K11" s="28">
        <f t="shared" si="3"/>
        <v>119.25</v>
      </c>
      <c r="L11" s="100"/>
    </row>
    <row r="12" spans="2:12" ht="23.25">
      <c r="B12" s="22"/>
      <c r="C12" s="9" t="s">
        <v>105</v>
      </c>
      <c r="D12" s="10">
        <v>110</v>
      </c>
      <c r="E12" s="11">
        <v>88</v>
      </c>
      <c r="F12" s="10">
        <v>75</v>
      </c>
      <c r="G12" s="11"/>
      <c r="H12" s="10">
        <f t="shared" si="0"/>
        <v>273</v>
      </c>
      <c r="I12" s="12">
        <f t="shared" si="1"/>
        <v>91</v>
      </c>
      <c r="J12" s="13">
        <f>SUM(H12:H15)</f>
        <v>1428</v>
      </c>
      <c r="K12" s="14">
        <f>J12/12</f>
        <v>119</v>
      </c>
      <c r="L12" s="98">
        <v>3</v>
      </c>
    </row>
    <row r="13" spans="2:12" ht="23.25">
      <c r="B13" s="15" t="s">
        <v>106</v>
      </c>
      <c r="C13" s="40" t="s">
        <v>107</v>
      </c>
      <c r="D13" s="17">
        <v>124</v>
      </c>
      <c r="E13" s="18">
        <v>148</v>
      </c>
      <c r="F13" s="17">
        <v>88</v>
      </c>
      <c r="G13" s="18" t="s">
        <v>16</v>
      </c>
      <c r="H13" s="17">
        <f t="shared" si="0"/>
        <v>360</v>
      </c>
      <c r="I13" s="19">
        <f t="shared" si="1"/>
        <v>120</v>
      </c>
      <c r="J13" s="20">
        <f t="shared" ref="J13:K15" si="4">J12</f>
        <v>1428</v>
      </c>
      <c r="K13" s="21">
        <f t="shared" si="4"/>
        <v>119</v>
      </c>
      <c r="L13" s="99"/>
    </row>
    <row r="14" spans="2:12" ht="23.25">
      <c r="B14" s="22"/>
      <c r="C14" s="16" t="s">
        <v>108</v>
      </c>
      <c r="D14" s="17">
        <v>99</v>
      </c>
      <c r="E14" s="18">
        <v>154</v>
      </c>
      <c r="F14" s="17">
        <v>169</v>
      </c>
      <c r="G14" s="18"/>
      <c r="H14" s="17">
        <f t="shared" si="0"/>
        <v>422</v>
      </c>
      <c r="I14" s="19">
        <f t="shared" si="1"/>
        <v>140.66666666666666</v>
      </c>
      <c r="J14" s="20">
        <f t="shared" si="4"/>
        <v>1428</v>
      </c>
      <c r="K14" s="21">
        <f t="shared" si="4"/>
        <v>119</v>
      </c>
      <c r="L14" s="99"/>
    </row>
    <row r="15" spans="2:12" ht="24" thickBot="1">
      <c r="B15" s="22"/>
      <c r="C15" s="23" t="s">
        <v>109</v>
      </c>
      <c r="D15" s="24">
        <v>103</v>
      </c>
      <c r="E15" s="25">
        <v>110</v>
      </c>
      <c r="F15" s="24">
        <v>160</v>
      </c>
      <c r="G15" s="25" t="s">
        <v>16</v>
      </c>
      <c r="H15" s="24">
        <f t="shared" si="0"/>
        <v>373</v>
      </c>
      <c r="I15" s="26">
        <f t="shared" si="1"/>
        <v>124.33333333333333</v>
      </c>
      <c r="J15" s="27">
        <f t="shared" si="4"/>
        <v>1428</v>
      </c>
      <c r="K15" s="28">
        <f t="shared" si="4"/>
        <v>119</v>
      </c>
      <c r="L15" s="100"/>
    </row>
    <row r="16" spans="2:12" ht="23.25">
      <c r="B16" s="8"/>
      <c r="C16" s="9" t="s">
        <v>110</v>
      </c>
      <c r="D16" s="10">
        <v>114</v>
      </c>
      <c r="E16" s="11">
        <v>130</v>
      </c>
      <c r="F16" s="10">
        <v>122</v>
      </c>
      <c r="G16" s="11"/>
      <c r="H16" s="10">
        <f t="shared" si="0"/>
        <v>366</v>
      </c>
      <c r="I16" s="12">
        <f t="shared" si="1"/>
        <v>122</v>
      </c>
      <c r="J16" s="13">
        <f>SUM(H16:H19)</f>
        <v>1306</v>
      </c>
      <c r="K16" s="14">
        <f>J16/12</f>
        <v>108.83333333333333</v>
      </c>
      <c r="L16" s="98">
        <v>4</v>
      </c>
    </row>
    <row r="17" spans="2:12" ht="23.25">
      <c r="B17" s="41" t="s">
        <v>111</v>
      </c>
      <c r="C17" s="16" t="s">
        <v>112</v>
      </c>
      <c r="D17" s="17">
        <v>101</v>
      </c>
      <c r="E17" s="18">
        <v>95</v>
      </c>
      <c r="F17" s="17">
        <v>96</v>
      </c>
      <c r="G17" s="18" t="s">
        <v>16</v>
      </c>
      <c r="H17" s="17">
        <f t="shared" si="0"/>
        <v>292</v>
      </c>
      <c r="I17" s="19">
        <f t="shared" si="1"/>
        <v>97.333333333333329</v>
      </c>
      <c r="J17" s="20">
        <f t="shared" ref="J17:K19" si="5">J16</f>
        <v>1306</v>
      </c>
      <c r="K17" s="21">
        <f t="shared" si="5"/>
        <v>108.83333333333333</v>
      </c>
      <c r="L17" s="99"/>
    </row>
    <row r="18" spans="2:12" ht="23.25">
      <c r="B18" s="22"/>
      <c r="C18" s="16" t="s">
        <v>113</v>
      </c>
      <c r="D18" s="17">
        <v>104</v>
      </c>
      <c r="E18" s="18">
        <v>101</v>
      </c>
      <c r="F18" s="17">
        <v>102</v>
      </c>
      <c r="G18" s="18"/>
      <c r="H18" s="17">
        <f t="shared" si="0"/>
        <v>307</v>
      </c>
      <c r="I18" s="19">
        <f t="shared" si="1"/>
        <v>102.33333333333333</v>
      </c>
      <c r="J18" s="20">
        <f t="shared" si="5"/>
        <v>1306</v>
      </c>
      <c r="K18" s="21">
        <f t="shared" si="5"/>
        <v>108.83333333333333</v>
      </c>
      <c r="L18" s="99"/>
    </row>
    <row r="19" spans="2:12" ht="24" thickBot="1">
      <c r="B19" s="22"/>
      <c r="C19" s="23" t="s">
        <v>114</v>
      </c>
      <c r="D19" s="24">
        <v>127</v>
      </c>
      <c r="E19" s="25">
        <v>94</v>
      </c>
      <c r="F19" s="24">
        <v>120</v>
      </c>
      <c r="G19" s="25" t="s">
        <v>16</v>
      </c>
      <c r="H19" s="24">
        <f t="shared" si="0"/>
        <v>341</v>
      </c>
      <c r="I19" s="26">
        <f t="shared" si="1"/>
        <v>113.66666666666667</v>
      </c>
      <c r="J19" s="27">
        <f t="shared" si="5"/>
        <v>1306</v>
      </c>
      <c r="K19" s="28">
        <f t="shared" si="5"/>
        <v>108.83333333333333</v>
      </c>
      <c r="L19" s="100"/>
    </row>
    <row r="20" spans="2:12" ht="23.25">
      <c r="B20" s="8"/>
      <c r="C20" s="9" t="s">
        <v>115</v>
      </c>
      <c r="D20" s="10">
        <v>103</v>
      </c>
      <c r="E20" s="11">
        <v>98</v>
      </c>
      <c r="F20" s="10">
        <v>92</v>
      </c>
      <c r="G20" s="11"/>
      <c r="H20" s="10">
        <f t="shared" si="0"/>
        <v>293</v>
      </c>
      <c r="I20" s="12">
        <f t="shared" si="1"/>
        <v>97.666666666666671</v>
      </c>
      <c r="J20" s="13">
        <f>SUM(H20:H23)</f>
        <v>1304</v>
      </c>
      <c r="K20" s="14">
        <f>J20/12</f>
        <v>108.66666666666667</v>
      </c>
      <c r="L20" s="98">
        <v>5</v>
      </c>
    </row>
    <row r="21" spans="2:12" ht="23.25">
      <c r="B21" s="41" t="s">
        <v>116</v>
      </c>
      <c r="C21" s="16" t="s">
        <v>117</v>
      </c>
      <c r="D21" s="17">
        <v>122</v>
      </c>
      <c r="E21" s="18">
        <v>126</v>
      </c>
      <c r="F21" s="17">
        <v>103</v>
      </c>
      <c r="G21" s="18"/>
      <c r="H21" s="17">
        <f t="shared" si="0"/>
        <v>351</v>
      </c>
      <c r="I21" s="19">
        <f t="shared" si="1"/>
        <v>117</v>
      </c>
      <c r="J21" s="20">
        <f t="shared" ref="J21:K23" si="6">J20</f>
        <v>1304</v>
      </c>
      <c r="K21" s="21">
        <f t="shared" si="6"/>
        <v>108.66666666666667</v>
      </c>
      <c r="L21" s="99"/>
    </row>
    <row r="22" spans="2:12" ht="23.25">
      <c r="B22" s="22"/>
      <c r="C22" s="16" t="s">
        <v>118</v>
      </c>
      <c r="D22" s="17">
        <v>93</v>
      </c>
      <c r="E22" s="18">
        <v>142</v>
      </c>
      <c r="F22" s="17">
        <v>147</v>
      </c>
      <c r="G22" s="18" t="s">
        <v>16</v>
      </c>
      <c r="H22" s="17">
        <f t="shared" si="0"/>
        <v>382</v>
      </c>
      <c r="I22" s="19">
        <f t="shared" si="1"/>
        <v>127.33333333333333</v>
      </c>
      <c r="J22" s="20">
        <f t="shared" si="6"/>
        <v>1304</v>
      </c>
      <c r="K22" s="21">
        <f t="shared" si="6"/>
        <v>108.66666666666667</v>
      </c>
      <c r="L22" s="99"/>
    </row>
    <row r="23" spans="2:12" ht="24" thickBot="1">
      <c r="B23" s="34"/>
      <c r="C23" s="23" t="s">
        <v>119</v>
      </c>
      <c r="D23" s="24">
        <v>81</v>
      </c>
      <c r="E23" s="25">
        <v>96</v>
      </c>
      <c r="F23" s="24">
        <v>101</v>
      </c>
      <c r="G23" s="25" t="s">
        <v>16</v>
      </c>
      <c r="H23" s="24">
        <f t="shared" si="0"/>
        <v>278</v>
      </c>
      <c r="I23" s="26">
        <f t="shared" si="1"/>
        <v>92.666666666666671</v>
      </c>
      <c r="J23" s="27">
        <f t="shared" si="6"/>
        <v>1304</v>
      </c>
      <c r="K23" s="28">
        <f t="shared" si="6"/>
        <v>108.66666666666667</v>
      </c>
      <c r="L23" s="100"/>
    </row>
    <row r="24" spans="2:12" ht="23.25">
      <c r="B24" s="29"/>
      <c r="C24" s="9" t="s">
        <v>120</v>
      </c>
      <c r="D24" s="10">
        <v>82</v>
      </c>
      <c r="E24" s="11">
        <v>158</v>
      </c>
      <c r="F24" s="10">
        <v>125</v>
      </c>
      <c r="G24" s="11"/>
      <c r="H24" s="10">
        <f t="shared" si="0"/>
        <v>365</v>
      </c>
      <c r="I24" s="12">
        <f t="shared" si="1"/>
        <v>121.66666666666667</v>
      </c>
      <c r="J24" s="13">
        <f>SUM(H24:H27)</f>
        <v>1252</v>
      </c>
      <c r="K24" s="14">
        <f>J24/12</f>
        <v>104.33333333333333</v>
      </c>
      <c r="L24" s="98">
        <v>6</v>
      </c>
    </row>
    <row r="25" spans="2:12" ht="23.25">
      <c r="B25" s="15" t="s">
        <v>121</v>
      </c>
      <c r="C25" s="16" t="s">
        <v>122</v>
      </c>
      <c r="D25" s="17">
        <v>99</v>
      </c>
      <c r="E25" s="18">
        <v>124</v>
      </c>
      <c r="F25" s="17">
        <v>138</v>
      </c>
      <c r="G25" s="18"/>
      <c r="H25" s="17">
        <f t="shared" si="0"/>
        <v>361</v>
      </c>
      <c r="I25" s="19">
        <f t="shared" si="1"/>
        <v>120.33333333333333</v>
      </c>
      <c r="J25" s="20">
        <f t="shared" ref="J25:K27" si="7">J24</f>
        <v>1252</v>
      </c>
      <c r="K25" s="21">
        <f t="shared" si="7"/>
        <v>104.33333333333333</v>
      </c>
      <c r="L25" s="99"/>
    </row>
    <row r="26" spans="2:12" ht="23.25">
      <c r="B26" s="30"/>
      <c r="C26" s="39" t="s">
        <v>123</v>
      </c>
      <c r="D26" s="17">
        <v>91</v>
      </c>
      <c r="E26" s="18">
        <v>77</v>
      </c>
      <c r="F26" s="17">
        <v>97</v>
      </c>
      <c r="G26" s="18" t="s">
        <v>16</v>
      </c>
      <c r="H26" s="17">
        <f t="shared" si="0"/>
        <v>265</v>
      </c>
      <c r="I26" s="19">
        <f t="shared" si="1"/>
        <v>88.333333333333329</v>
      </c>
      <c r="J26" s="20">
        <f t="shared" si="7"/>
        <v>1252</v>
      </c>
      <c r="K26" s="21">
        <f t="shared" si="7"/>
        <v>104.33333333333333</v>
      </c>
      <c r="L26" s="99"/>
    </row>
    <row r="27" spans="2:12" ht="24" thickBot="1">
      <c r="B27" s="31"/>
      <c r="C27" s="23" t="s">
        <v>124</v>
      </c>
      <c r="D27" s="24">
        <v>83</v>
      </c>
      <c r="E27" s="25">
        <v>86</v>
      </c>
      <c r="F27" s="24">
        <v>92</v>
      </c>
      <c r="G27" s="25" t="s">
        <v>16</v>
      </c>
      <c r="H27" s="24">
        <f t="shared" si="0"/>
        <v>261</v>
      </c>
      <c r="I27" s="26">
        <f t="shared" si="1"/>
        <v>87</v>
      </c>
      <c r="J27" s="27">
        <f t="shared" si="7"/>
        <v>1252</v>
      </c>
      <c r="K27" s="28">
        <f t="shared" si="7"/>
        <v>104.33333333333333</v>
      </c>
      <c r="L27" s="100"/>
    </row>
    <row r="28" spans="2:12" ht="23.25">
      <c r="B28" s="8"/>
      <c r="C28" s="9" t="s">
        <v>125</v>
      </c>
      <c r="D28" s="10">
        <v>117</v>
      </c>
      <c r="E28" s="11">
        <v>146</v>
      </c>
      <c r="F28" s="10">
        <v>122</v>
      </c>
      <c r="G28" s="11" t="s">
        <v>16</v>
      </c>
      <c r="H28" s="10">
        <f t="shared" si="0"/>
        <v>385</v>
      </c>
      <c r="I28" s="12">
        <f t="shared" si="1"/>
        <v>128.33333333333334</v>
      </c>
      <c r="J28" s="13">
        <f>SUM(H28:H31)</f>
        <v>1231</v>
      </c>
      <c r="K28" s="14">
        <f>J28/12</f>
        <v>102.58333333333333</v>
      </c>
      <c r="L28" s="98">
        <v>7</v>
      </c>
    </row>
    <row r="29" spans="2:12" ht="23.25">
      <c r="B29" s="36" t="s">
        <v>126</v>
      </c>
      <c r="C29" s="16" t="s">
        <v>127</v>
      </c>
      <c r="D29" s="17">
        <v>72</v>
      </c>
      <c r="E29" s="18">
        <v>145</v>
      </c>
      <c r="F29" s="17">
        <v>76</v>
      </c>
      <c r="G29" s="18"/>
      <c r="H29" s="17">
        <f t="shared" si="0"/>
        <v>293</v>
      </c>
      <c r="I29" s="19">
        <f t="shared" si="1"/>
        <v>97.666666666666671</v>
      </c>
      <c r="J29" s="20">
        <f t="shared" ref="J29:K31" si="8">J28</f>
        <v>1231</v>
      </c>
      <c r="K29" s="21">
        <f t="shared" si="8"/>
        <v>102.58333333333333</v>
      </c>
      <c r="L29" s="99"/>
    </row>
    <row r="30" spans="2:12" ht="23.25">
      <c r="B30" s="22"/>
      <c r="C30" s="16" t="s">
        <v>128</v>
      </c>
      <c r="D30" s="17">
        <v>74</v>
      </c>
      <c r="E30" s="18">
        <v>58</v>
      </c>
      <c r="F30" s="17">
        <v>74</v>
      </c>
      <c r="G30" s="18" t="s">
        <v>16</v>
      </c>
      <c r="H30" s="17">
        <f t="shared" si="0"/>
        <v>206</v>
      </c>
      <c r="I30" s="19">
        <f t="shared" si="1"/>
        <v>68.666666666666671</v>
      </c>
      <c r="J30" s="20">
        <f t="shared" si="8"/>
        <v>1231</v>
      </c>
      <c r="K30" s="21">
        <f t="shared" si="8"/>
        <v>102.58333333333333</v>
      </c>
      <c r="L30" s="99"/>
    </row>
    <row r="31" spans="2:12" ht="24" thickBot="1">
      <c r="B31" s="34"/>
      <c r="C31" s="23" t="s">
        <v>129</v>
      </c>
      <c r="D31" s="24">
        <v>110</v>
      </c>
      <c r="E31" s="25">
        <v>100</v>
      </c>
      <c r="F31" s="24">
        <v>137</v>
      </c>
      <c r="G31" s="25"/>
      <c r="H31" s="24">
        <f t="shared" si="0"/>
        <v>347</v>
      </c>
      <c r="I31" s="26">
        <f t="shared" si="1"/>
        <v>115.66666666666667</v>
      </c>
      <c r="J31" s="27">
        <f t="shared" si="8"/>
        <v>1231</v>
      </c>
      <c r="K31" s="28">
        <f t="shared" si="8"/>
        <v>102.58333333333333</v>
      </c>
      <c r="L31" s="100"/>
    </row>
    <row r="32" spans="2:12" ht="23.25">
      <c r="B32" s="29"/>
      <c r="C32" s="9" t="s">
        <v>130</v>
      </c>
      <c r="D32" s="10">
        <v>86</v>
      </c>
      <c r="E32" s="11">
        <v>103</v>
      </c>
      <c r="F32" s="10">
        <v>101</v>
      </c>
      <c r="G32" s="11"/>
      <c r="H32" s="10">
        <f t="shared" si="0"/>
        <v>290</v>
      </c>
      <c r="I32" s="12">
        <f t="shared" si="1"/>
        <v>96.666666666666671</v>
      </c>
      <c r="J32" s="13">
        <f>SUM(H32:H35)</f>
        <v>1214</v>
      </c>
      <c r="K32" s="14">
        <f>J32/12</f>
        <v>101.16666666666667</v>
      </c>
      <c r="L32" s="98">
        <v>8</v>
      </c>
    </row>
    <row r="33" spans="2:12" ht="23.25">
      <c r="B33" s="36" t="s">
        <v>131</v>
      </c>
      <c r="C33" s="16" t="s">
        <v>132</v>
      </c>
      <c r="D33" s="17">
        <v>93</v>
      </c>
      <c r="E33" s="18">
        <v>87</v>
      </c>
      <c r="F33" s="17">
        <v>109</v>
      </c>
      <c r="G33" s="18" t="s">
        <v>16</v>
      </c>
      <c r="H33" s="17">
        <f t="shared" si="0"/>
        <v>289</v>
      </c>
      <c r="I33" s="19">
        <f t="shared" si="1"/>
        <v>96.333333333333329</v>
      </c>
      <c r="J33" s="20">
        <f t="shared" ref="J33:K35" si="9">J32</f>
        <v>1214</v>
      </c>
      <c r="K33" s="21">
        <f t="shared" si="9"/>
        <v>101.16666666666667</v>
      </c>
      <c r="L33" s="99"/>
    </row>
    <row r="34" spans="2:12" ht="23.25">
      <c r="B34" s="30"/>
      <c r="C34" s="16" t="s">
        <v>133</v>
      </c>
      <c r="D34" s="17">
        <v>82</v>
      </c>
      <c r="E34" s="18">
        <v>100</v>
      </c>
      <c r="F34" s="17">
        <v>88</v>
      </c>
      <c r="G34" s="18" t="s">
        <v>16</v>
      </c>
      <c r="H34" s="17">
        <f t="shared" si="0"/>
        <v>270</v>
      </c>
      <c r="I34" s="19">
        <f t="shared" si="1"/>
        <v>90</v>
      </c>
      <c r="J34" s="20">
        <f t="shared" si="9"/>
        <v>1214</v>
      </c>
      <c r="K34" s="21">
        <f t="shared" si="9"/>
        <v>101.16666666666667</v>
      </c>
      <c r="L34" s="99"/>
    </row>
    <row r="35" spans="2:12" ht="24" thickBot="1">
      <c r="B35" s="74"/>
      <c r="C35" s="23" t="s">
        <v>134</v>
      </c>
      <c r="D35" s="24">
        <v>122</v>
      </c>
      <c r="E35" s="25">
        <v>141</v>
      </c>
      <c r="F35" s="24">
        <v>102</v>
      </c>
      <c r="G35" s="25"/>
      <c r="H35" s="24">
        <f t="shared" si="0"/>
        <v>365</v>
      </c>
      <c r="I35" s="26">
        <f t="shared" si="1"/>
        <v>121.66666666666667</v>
      </c>
      <c r="J35" s="27">
        <f t="shared" si="9"/>
        <v>1214</v>
      </c>
      <c r="K35" s="28">
        <f t="shared" si="9"/>
        <v>101.16666666666667</v>
      </c>
      <c r="L35" s="100"/>
    </row>
    <row r="36" spans="2:12" ht="24" thickBot="1">
      <c r="B36" s="22"/>
      <c r="C36" s="9" t="s">
        <v>135</v>
      </c>
      <c r="D36" s="10">
        <v>81</v>
      </c>
      <c r="E36" s="11">
        <v>92</v>
      </c>
      <c r="F36" s="10">
        <v>74</v>
      </c>
      <c r="G36" s="11" t="s">
        <v>16</v>
      </c>
      <c r="H36" s="10">
        <f t="shared" si="0"/>
        <v>247</v>
      </c>
      <c r="I36" s="12">
        <f t="shared" si="1"/>
        <v>82.333333333333329</v>
      </c>
      <c r="J36" s="13">
        <f>SUM(H36:H39)</f>
        <v>1137</v>
      </c>
      <c r="K36" s="14">
        <f>J36/12</f>
        <v>94.75</v>
      </c>
      <c r="L36" s="98">
        <v>9</v>
      </c>
    </row>
    <row r="37" spans="2:12" ht="23.25">
      <c r="B37" s="95" t="s">
        <v>136</v>
      </c>
      <c r="C37" s="16" t="s">
        <v>137</v>
      </c>
      <c r="D37" s="17">
        <v>86</v>
      </c>
      <c r="E37" s="18">
        <v>78</v>
      </c>
      <c r="F37" s="17">
        <v>68</v>
      </c>
      <c r="G37" s="18" t="s">
        <v>16</v>
      </c>
      <c r="H37" s="17">
        <f t="shared" si="0"/>
        <v>232</v>
      </c>
      <c r="I37" s="19">
        <f t="shared" si="1"/>
        <v>77.333333333333329</v>
      </c>
      <c r="J37" s="20">
        <f t="shared" ref="J37:K39" si="10">J36</f>
        <v>1137</v>
      </c>
      <c r="K37" s="21">
        <f t="shared" si="10"/>
        <v>94.75</v>
      </c>
      <c r="L37" s="99"/>
    </row>
    <row r="38" spans="2:12" ht="23.25">
      <c r="B38" s="22"/>
      <c r="C38" s="16" t="s">
        <v>138</v>
      </c>
      <c r="D38" s="17">
        <v>91</v>
      </c>
      <c r="E38" s="18">
        <v>110</v>
      </c>
      <c r="F38" s="17">
        <v>134</v>
      </c>
      <c r="G38" s="18"/>
      <c r="H38" s="17">
        <f t="shared" si="0"/>
        <v>335</v>
      </c>
      <c r="I38" s="19">
        <f t="shared" si="1"/>
        <v>111.66666666666667</v>
      </c>
      <c r="J38" s="20">
        <f t="shared" si="10"/>
        <v>1137</v>
      </c>
      <c r="K38" s="21">
        <f t="shared" si="10"/>
        <v>94.75</v>
      </c>
      <c r="L38" s="99"/>
    </row>
    <row r="39" spans="2:12" ht="24" thickBot="1">
      <c r="B39" s="22"/>
      <c r="C39" s="23" t="s">
        <v>139</v>
      </c>
      <c r="D39" s="24">
        <v>112</v>
      </c>
      <c r="E39" s="25">
        <v>94</v>
      </c>
      <c r="F39" s="24">
        <v>117</v>
      </c>
      <c r="G39" s="25"/>
      <c r="H39" s="24">
        <f t="shared" si="0"/>
        <v>323</v>
      </c>
      <c r="I39" s="26">
        <f t="shared" si="1"/>
        <v>107.66666666666667</v>
      </c>
      <c r="J39" s="27">
        <f t="shared" si="10"/>
        <v>1137</v>
      </c>
      <c r="K39" s="28">
        <f t="shared" si="10"/>
        <v>94.75</v>
      </c>
      <c r="L39" s="100"/>
    </row>
    <row r="40" spans="2:12" ht="23.25">
      <c r="B40" s="29"/>
      <c r="C40" s="9" t="s">
        <v>140</v>
      </c>
      <c r="D40" s="10">
        <v>84</v>
      </c>
      <c r="E40" s="11">
        <v>62</v>
      </c>
      <c r="F40" s="10">
        <v>69</v>
      </c>
      <c r="G40" s="11" t="s">
        <v>16</v>
      </c>
      <c r="H40" s="10">
        <f t="shared" si="0"/>
        <v>215</v>
      </c>
      <c r="I40" s="12">
        <f t="shared" si="1"/>
        <v>71.666666666666671</v>
      </c>
      <c r="J40" s="13">
        <f>SUM(H40:H43)</f>
        <v>1092</v>
      </c>
      <c r="K40" s="14">
        <f>J40/12</f>
        <v>91</v>
      </c>
      <c r="L40" s="98">
        <v>10</v>
      </c>
    </row>
    <row r="41" spans="2:12" ht="23.25">
      <c r="B41" s="96" t="s">
        <v>141</v>
      </c>
      <c r="C41" s="16" t="s">
        <v>142</v>
      </c>
      <c r="D41" s="17">
        <v>73</v>
      </c>
      <c r="E41" s="18">
        <v>66</v>
      </c>
      <c r="F41" s="17">
        <v>85</v>
      </c>
      <c r="G41" s="18" t="s">
        <v>16</v>
      </c>
      <c r="H41" s="17">
        <f t="shared" si="0"/>
        <v>224</v>
      </c>
      <c r="I41" s="19">
        <f t="shared" si="1"/>
        <v>74.666666666666671</v>
      </c>
      <c r="J41" s="20">
        <f t="shared" ref="J41:K43" si="11">J40</f>
        <v>1092</v>
      </c>
      <c r="K41" s="21">
        <f t="shared" si="11"/>
        <v>91</v>
      </c>
      <c r="L41" s="99"/>
    </row>
    <row r="42" spans="2:12" ht="23.25">
      <c r="B42" s="30"/>
      <c r="C42" s="39" t="s">
        <v>143</v>
      </c>
      <c r="D42" s="17">
        <v>122</v>
      </c>
      <c r="E42" s="18">
        <v>94</v>
      </c>
      <c r="F42" s="17">
        <v>86</v>
      </c>
      <c r="G42" s="18"/>
      <c r="H42" s="17">
        <f t="shared" si="0"/>
        <v>302</v>
      </c>
      <c r="I42" s="19">
        <f t="shared" si="1"/>
        <v>100.66666666666667</v>
      </c>
      <c r="J42" s="20">
        <f t="shared" si="11"/>
        <v>1092</v>
      </c>
      <c r="K42" s="21">
        <f t="shared" si="11"/>
        <v>91</v>
      </c>
      <c r="L42" s="99"/>
    </row>
    <row r="43" spans="2:12" ht="24" thickBot="1">
      <c r="B43" s="31"/>
      <c r="C43" s="23" t="s">
        <v>144</v>
      </c>
      <c r="D43" s="24">
        <v>106</v>
      </c>
      <c r="E43" s="25">
        <v>121</v>
      </c>
      <c r="F43" s="24">
        <v>124</v>
      </c>
      <c r="G43" s="25"/>
      <c r="H43" s="24">
        <f t="shared" si="0"/>
        <v>351</v>
      </c>
      <c r="I43" s="26">
        <f t="shared" si="1"/>
        <v>117</v>
      </c>
      <c r="J43" s="27">
        <f t="shared" si="11"/>
        <v>1092</v>
      </c>
      <c r="K43" s="28">
        <f t="shared" si="11"/>
        <v>91</v>
      </c>
      <c r="L43" s="100"/>
    </row>
    <row r="44" spans="2:12" ht="23.25">
      <c r="B44" s="8"/>
      <c r="C44" s="9" t="s">
        <v>145</v>
      </c>
      <c r="D44" s="10">
        <v>104</v>
      </c>
      <c r="E44" s="11">
        <v>103</v>
      </c>
      <c r="F44" s="10">
        <v>122</v>
      </c>
      <c r="G44" s="11"/>
      <c r="H44" s="10">
        <f t="shared" si="0"/>
        <v>329</v>
      </c>
      <c r="I44" s="12">
        <f t="shared" si="1"/>
        <v>109.66666666666667</v>
      </c>
      <c r="J44" s="13">
        <f>SUM(H44:H47)</f>
        <v>1089</v>
      </c>
      <c r="K44" s="14">
        <f>J44/12</f>
        <v>90.75</v>
      </c>
      <c r="L44" s="98">
        <v>11</v>
      </c>
    </row>
    <row r="45" spans="2:12" ht="23.25">
      <c r="B45" s="15" t="s">
        <v>146</v>
      </c>
      <c r="C45" s="16" t="s">
        <v>147</v>
      </c>
      <c r="D45" s="17">
        <v>92</v>
      </c>
      <c r="E45" s="18">
        <v>81</v>
      </c>
      <c r="F45" s="17">
        <v>87</v>
      </c>
      <c r="G45" s="18" t="s">
        <v>16</v>
      </c>
      <c r="H45" s="17">
        <f t="shared" si="0"/>
        <v>260</v>
      </c>
      <c r="I45" s="19">
        <f t="shared" si="1"/>
        <v>86.666666666666671</v>
      </c>
      <c r="J45" s="20">
        <f t="shared" ref="J45:K47" si="12">J44</f>
        <v>1089</v>
      </c>
      <c r="K45" s="21">
        <f t="shared" si="12"/>
        <v>90.75</v>
      </c>
      <c r="L45" s="99"/>
    </row>
    <row r="46" spans="2:12" ht="23.25">
      <c r="B46" s="22"/>
      <c r="C46" s="33" t="s">
        <v>148</v>
      </c>
      <c r="D46" s="17">
        <v>111</v>
      </c>
      <c r="E46" s="18">
        <v>77</v>
      </c>
      <c r="F46" s="17">
        <v>100</v>
      </c>
      <c r="G46" s="18"/>
      <c r="H46" s="17">
        <f t="shared" si="0"/>
        <v>288</v>
      </c>
      <c r="I46" s="19">
        <f t="shared" si="1"/>
        <v>96</v>
      </c>
      <c r="J46" s="20">
        <f t="shared" si="12"/>
        <v>1089</v>
      </c>
      <c r="K46" s="21">
        <f t="shared" si="12"/>
        <v>90.75</v>
      </c>
      <c r="L46" s="99"/>
    </row>
    <row r="47" spans="2:12" ht="24" thickBot="1">
      <c r="B47" s="34"/>
      <c r="C47" s="38" t="s">
        <v>149</v>
      </c>
      <c r="D47" s="24">
        <v>62</v>
      </c>
      <c r="E47" s="25">
        <v>69</v>
      </c>
      <c r="F47" s="24">
        <v>81</v>
      </c>
      <c r="G47" s="25" t="s">
        <v>16</v>
      </c>
      <c r="H47" s="24">
        <f t="shared" si="0"/>
        <v>212</v>
      </c>
      <c r="I47" s="26">
        <f t="shared" si="1"/>
        <v>70.666666666666671</v>
      </c>
      <c r="J47" s="27">
        <f t="shared" si="12"/>
        <v>1089</v>
      </c>
      <c r="K47" s="28">
        <f t="shared" si="12"/>
        <v>90.75</v>
      </c>
      <c r="L47" s="100"/>
    </row>
    <row r="48" spans="2:12" ht="23.25">
      <c r="B48" s="29"/>
      <c r="C48" s="9" t="s">
        <v>150</v>
      </c>
      <c r="D48" s="10">
        <v>73</v>
      </c>
      <c r="E48" s="11">
        <v>97</v>
      </c>
      <c r="F48" s="10">
        <v>108</v>
      </c>
      <c r="G48" s="11"/>
      <c r="H48" s="10">
        <f t="shared" si="0"/>
        <v>278</v>
      </c>
      <c r="I48" s="12">
        <f t="shared" si="1"/>
        <v>92.666666666666671</v>
      </c>
      <c r="J48" s="13">
        <f>SUM(H48:H51)</f>
        <v>1071</v>
      </c>
      <c r="K48" s="14">
        <f>J48/12</f>
        <v>89.25</v>
      </c>
      <c r="L48" s="98">
        <v>12</v>
      </c>
    </row>
    <row r="49" spans="2:12" ht="23.25">
      <c r="B49" s="15" t="s">
        <v>151</v>
      </c>
      <c r="C49" s="16" t="s">
        <v>152</v>
      </c>
      <c r="D49" s="17">
        <v>125</v>
      </c>
      <c r="E49" s="18">
        <v>115</v>
      </c>
      <c r="F49" s="17">
        <v>87</v>
      </c>
      <c r="G49" s="18"/>
      <c r="H49" s="17">
        <f t="shared" si="0"/>
        <v>327</v>
      </c>
      <c r="I49" s="19">
        <f t="shared" si="1"/>
        <v>109</v>
      </c>
      <c r="J49" s="20">
        <f t="shared" ref="J49:K51" si="13">J48</f>
        <v>1071</v>
      </c>
      <c r="K49" s="21">
        <f t="shared" si="13"/>
        <v>89.25</v>
      </c>
      <c r="L49" s="99"/>
    </row>
    <row r="50" spans="2:12" ht="23.25">
      <c r="B50" s="30"/>
      <c r="C50" s="16" t="s">
        <v>153</v>
      </c>
      <c r="D50" s="17">
        <v>31</v>
      </c>
      <c r="E50" s="18">
        <v>47</v>
      </c>
      <c r="F50" s="17">
        <v>65</v>
      </c>
      <c r="G50" s="18" t="s">
        <v>16</v>
      </c>
      <c r="H50" s="17">
        <f t="shared" si="0"/>
        <v>143</v>
      </c>
      <c r="I50" s="19">
        <f t="shared" si="1"/>
        <v>47.666666666666664</v>
      </c>
      <c r="J50" s="20">
        <f t="shared" si="13"/>
        <v>1071</v>
      </c>
      <c r="K50" s="21">
        <f t="shared" si="13"/>
        <v>89.25</v>
      </c>
      <c r="L50" s="99"/>
    </row>
    <row r="51" spans="2:12" ht="24" thickBot="1">
      <c r="B51" s="31"/>
      <c r="C51" s="23" t="s">
        <v>154</v>
      </c>
      <c r="D51" s="24">
        <v>83</v>
      </c>
      <c r="E51" s="25">
        <v>140</v>
      </c>
      <c r="F51" s="24">
        <v>100</v>
      </c>
      <c r="G51" s="25" t="s">
        <v>16</v>
      </c>
      <c r="H51" s="24">
        <f t="shared" si="0"/>
        <v>323</v>
      </c>
      <c r="I51" s="26">
        <f t="shared" si="1"/>
        <v>107.66666666666667</v>
      </c>
      <c r="J51" s="27">
        <f t="shared" si="13"/>
        <v>1071</v>
      </c>
      <c r="K51" s="28">
        <f t="shared" si="13"/>
        <v>89.25</v>
      </c>
      <c r="L51" s="100"/>
    </row>
  </sheetData>
  <mergeCells count="13">
    <mergeCell ref="L44:L47"/>
    <mergeCell ref="L48:L51"/>
    <mergeCell ref="L32:L35"/>
    <mergeCell ref="L36:L39"/>
    <mergeCell ref="L40:L43"/>
    <mergeCell ref="L20:L23"/>
    <mergeCell ref="L24:L27"/>
    <mergeCell ref="L28:L31"/>
    <mergeCell ref="B2:L2"/>
    <mergeCell ref="L4:L7"/>
    <mergeCell ref="L8:L11"/>
    <mergeCell ref="L12:L15"/>
    <mergeCell ref="L16:L19"/>
  </mergeCells>
  <phoneticPr fontId="6" type="noConversion"/>
  <pageMargins left="0" right="0" top="0" bottom="0" header="0" footer="0"/>
  <pageSetup paperSize="9" scale="7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revision/>
  <dcterms:created xsi:type="dcterms:W3CDTF">1996-10-08T23:32:33Z</dcterms:created>
  <dcterms:modified xsi:type="dcterms:W3CDTF">2018-06-05T09:12:27Z</dcterms:modified>
  <cp:category/>
  <cp:contentStatus/>
</cp:coreProperties>
</file>